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192.168.3.13\Dati_Amm\AMMINISTRAZIONE TRASPARENTE\23. ALTRI CONTENUTI - CORRUZIONE\2023\"/>
    </mc:Choice>
  </mc:AlternateContent>
  <xr:revisionPtr revIDLastSave="0" documentId="8_{59D49E47-5DF6-4E86-B6F3-61183C750C75}" xr6:coauthVersionLast="47" xr6:coauthVersionMax="47" xr10:uidLastSave="{00000000-0000-0000-0000-000000000000}"/>
  <bookViews>
    <workbookView xWindow="-120" yWindow="-120" windowWidth="20730" windowHeight="11160" tabRatio="500" firstSheet="1" activeTab="1" xr2:uid="{00000000-000D-0000-FFFF-FFFF00000000}"/>
  </bookViews>
  <sheets>
    <sheet name="Sezione_generale_old" sheetId="2" state="hidden" r:id="rId1"/>
    <sheet name="Mappatura_trattamento rischi" sheetId="3" r:id="rId2"/>
    <sheet name="competenze" sheetId="4" state="hidden" r:id="rId3"/>
    <sheet name="Parametri" sheetId="5" state="hidden" r:id="rId4"/>
  </sheets>
  <externalReferences>
    <externalReference r:id="rId5"/>
  </externalReferences>
  <definedNames>
    <definedName name="attivita" localSheetId="2">competenze!$D$11:$D$13</definedName>
    <definedName name="attivita" localSheetId="1">'Mappatura_trattamento rischi'!#REF!</definedName>
    <definedName name="attivita" localSheetId="3">Parametri!$D$11:$D$13</definedName>
    <definedName name="attivita" localSheetId="0">Sezione_generale_old!$D$11:$D$13</definedName>
    <definedName name="attività" localSheetId="2">competenze!$B$11:$B$12</definedName>
    <definedName name="attività" localSheetId="1">'Mappatura_trattamento rischi'!#REF!</definedName>
    <definedName name="attività" localSheetId="3">Parametri!$B$11:$B$12</definedName>
    <definedName name="attività" localSheetId="0">Sezione_generale_old!$B$11:$B$12</definedName>
    <definedName name="Direzione">#REF!</definedName>
    <definedName name="esecutoreazione" localSheetId="2">competenze!$G$3:$G$12</definedName>
    <definedName name="esecutoreazione" localSheetId="1">'Mappatura_trattamento rischi'!#REF!</definedName>
    <definedName name="esecutoreazione" localSheetId="3">Parametri!$G$3:$G$12</definedName>
    <definedName name="esecutoreazione" localSheetId="0">Sezione_generale_old!$G$3:$G$12</definedName>
    <definedName name="fonti" localSheetId="2">competenze!$L$17:$L$23</definedName>
    <definedName name="fonti" localSheetId="1">'Mappatura_trattamento rischi'!#REF!</definedName>
    <definedName name="fonti" localSheetId="3">Parametri!$L$17:$L$23</definedName>
    <definedName name="fonti" localSheetId="0">Sezione_generale_old!$L$17:$L$23</definedName>
    <definedName name="impatto" localSheetId="2">competenze!$D$18:$D$19</definedName>
    <definedName name="impatto" localSheetId="1">'Mappatura_trattamento rischi'!#REF!</definedName>
    <definedName name="impatto" localSheetId="3">Parametri!$D$18:$D$19</definedName>
    <definedName name="impatto" localSheetId="0">Sezione_generale_old!$D$18:$D$19</definedName>
    <definedName name="Print_Area" localSheetId="2">competenze!$B$1:$D$34</definedName>
    <definedName name="Print_Area" localSheetId="1">'Mappatura_trattamento rischi'!$A$2:$D$6</definedName>
    <definedName name="probabilita" localSheetId="2">competenze!$B$18:$B$22</definedName>
    <definedName name="probabilita" localSheetId="1">'Mappatura_trattamento rischi'!#REF!</definedName>
    <definedName name="probabilita" localSheetId="3">Parametri!$B$18:$B$22</definedName>
    <definedName name="probabilita" localSheetId="0">Sezione_generale_old!$B$18:$B$22</definedName>
    <definedName name="Profilo_dirigente">#REF!</definedName>
    <definedName name="responsabilità" localSheetId="2">competenze!$B$3:$B$8</definedName>
    <definedName name="responsabilità" localSheetId="1">'Mappatura_trattamento rischi'!$B$3:$B$6</definedName>
    <definedName name="responsabilità" localSheetId="3">Parametri!$B$3:$B$8</definedName>
    <definedName name="responsabilità" localSheetId="0">Sezione_generale_old!$B$3:$B$8</definedName>
    <definedName name="risultato" localSheetId="2">competenze!$F$18:$F$20</definedName>
    <definedName name="risultato" localSheetId="1">'Mappatura_trattamento rischi'!#REF!</definedName>
    <definedName name="risultato" localSheetId="3">Parametri!$F$18:$F$20</definedName>
    <definedName name="risultato" localSheetId="0">Sezione_generale_old!$F$18:$F$20</definedName>
    <definedName name="Struttura">#REF!</definedName>
    <definedName name="Tipo_relazione">#REF!</definedName>
    <definedName name="ufficio">#REF!</definedName>
    <definedName name="ufficio_di_destinazione">[1]parametri!$A$2:$A$34</definedName>
  </definedNames>
  <calcPr calcId="181029"/>
</workbook>
</file>

<file path=xl/calcChain.xml><?xml version="1.0" encoding="utf-8"?>
<calcChain xmlns="http://schemas.openxmlformats.org/spreadsheetml/2006/main">
  <c r="F129" i="5" l="1"/>
  <c r="E129" i="5"/>
  <c r="D129" i="5"/>
  <c r="G129" i="5" s="1"/>
  <c r="F128" i="5"/>
  <c r="E128" i="5"/>
  <c r="D128" i="5"/>
  <c r="F127" i="5"/>
  <c r="E127" i="5"/>
  <c r="D127" i="5"/>
  <c r="F126" i="5"/>
  <c r="E126" i="5"/>
  <c r="D126" i="5"/>
  <c r="F125" i="5"/>
  <c r="E125" i="5"/>
  <c r="D125" i="5"/>
  <c r="F124" i="5"/>
  <c r="E124" i="5"/>
  <c r="D124" i="5"/>
  <c r="F123" i="5"/>
  <c r="E123" i="5"/>
  <c r="D123" i="5"/>
  <c r="F122" i="5"/>
  <c r="E122" i="5"/>
  <c r="D122" i="5"/>
  <c r="F121" i="5"/>
  <c r="E121" i="5"/>
  <c r="D121" i="5"/>
  <c r="F120" i="5"/>
  <c r="E120" i="5"/>
  <c r="D120" i="5"/>
  <c r="F119" i="5"/>
  <c r="E119" i="5"/>
  <c r="D119" i="5"/>
  <c r="F118" i="5"/>
  <c r="E118" i="5"/>
  <c r="D118" i="5"/>
  <c r="F117" i="5"/>
  <c r="E117" i="5"/>
  <c r="D117" i="5"/>
  <c r="F116" i="5"/>
  <c r="E116" i="5"/>
  <c r="D116" i="5"/>
  <c r="F115" i="5"/>
  <c r="E115" i="5"/>
  <c r="D115" i="5"/>
  <c r="F114" i="5"/>
  <c r="E114" i="5"/>
  <c r="D114" i="5"/>
  <c r="F113" i="5"/>
  <c r="E113" i="5"/>
  <c r="D113" i="5"/>
  <c r="F112" i="5"/>
  <c r="E112" i="5"/>
  <c r="D112" i="5"/>
  <c r="F111" i="5"/>
  <c r="E111" i="5"/>
  <c r="D111" i="5"/>
  <c r="F110" i="5"/>
  <c r="E110" i="5"/>
  <c r="D110" i="5"/>
  <c r="F109" i="5"/>
  <c r="E109" i="5"/>
  <c r="D109" i="5"/>
  <c r="F108" i="5"/>
  <c r="E108" i="5"/>
  <c r="D108" i="5"/>
  <c r="F107" i="5"/>
  <c r="E107" i="5"/>
  <c r="D107" i="5"/>
  <c r="F106" i="5"/>
  <c r="E106" i="5"/>
  <c r="D106" i="5"/>
  <c r="F105" i="5"/>
  <c r="E105" i="5"/>
  <c r="D105" i="5"/>
  <c r="F104" i="5"/>
  <c r="E104" i="5"/>
  <c r="D104" i="5"/>
  <c r="F103" i="5"/>
  <c r="E103" i="5"/>
  <c r="D103" i="5"/>
  <c r="F102" i="5"/>
  <c r="E102" i="5"/>
  <c r="D102" i="5"/>
  <c r="F101" i="5"/>
  <c r="E101" i="5"/>
  <c r="D101" i="5"/>
  <c r="F100" i="5"/>
  <c r="E100" i="5"/>
  <c r="D100" i="5"/>
  <c r="F99" i="5"/>
  <c r="E99" i="5"/>
  <c r="D99" i="5"/>
  <c r="F98" i="5"/>
  <c r="E98" i="5"/>
  <c r="D98" i="5"/>
  <c r="F97" i="5"/>
  <c r="E97" i="5"/>
  <c r="D97" i="5"/>
  <c r="F96" i="5"/>
  <c r="E96" i="5"/>
  <c r="D96" i="5"/>
  <c r="F95" i="5"/>
  <c r="E95" i="5"/>
  <c r="D95" i="5"/>
  <c r="F94" i="5"/>
  <c r="E94" i="5"/>
  <c r="D94" i="5"/>
  <c r="F93" i="5"/>
  <c r="E93" i="5"/>
  <c r="D93" i="5"/>
  <c r="F92" i="5"/>
  <c r="E92" i="5"/>
  <c r="D92" i="5"/>
  <c r="F91" i="5"/>
  <c r="E91" i="5"/>
  <c r="D91" i="5"/>
  <c r="F90" i="5"/>
  <c r="E90" i="5"/>
  <c r="D90" i="5"/>
  <c r="F89" i="5"/>
  <c r="E89" i="5"/>
  <c r="D89" i="5"/>
  <c r="F88" i="5"/>
  <c r="E88" i="5"/>
  <c r="D88" i="5"/>
  <c r="F87" i="5"/>
  <c r="E87" i="5"/>
  <c r="D87" i="5"/>
  <c r="F86" i="5"/>
  <c r="E86" i="5"/>
  <c r="D86" i="5"/>
  <c r="F85" i="5"/>
  <c r="E85" i="5"/>
  <c r="D85" i="5"/>
  <c r="F84" i="5"/>
  <c r="E84" i="5"/>
  <c r="D84" i="5"/>
  <c r="F83" i="5"/>
  <c r="E83" i="5"/>
  <c r="D83" i="5"/>
  <c r="F82" i="5"/>
  <c r="E82" i="5"/>
  <c r="D82" i="5"/>
  <c r="F81" i="5"/>
  <c r="E81" i="5"/>
  <c r="D81" i="5"/>
  <c r="F80" i="5"/>
  <c r="E80" i="5"/>
  <c r="D80" i="5"/>
  <c r="F79" i="5"/>
  <c r="E79" i="5"/>
  <c r="D79" i="5"/>
  <c r="F78" i="5"/>
  <c r="E78" i="5"/>
  <c r="D78" i="5"/>
  <c r="F77" i="5"/>
  <c r="E77" i="5"/>
  <c r="D77" i="5"/>
  <c r="F76" i="5"/>
  <c r="E76" i="5"/>
  <c r="D76" i="5"/>
  <c r="F75" i="5"/>
  <c r="E75" i="5"/>
  <c r="D75" i="5"/>
  <c r="F74" i="5"/>
  <c r="E74" i="5"/>
  <c r="D74" i="5"/>
  <c r="F73" i="5"/>
  <c r="E73" i="5"/>
  <c r="D73" i="5"/>
  <c r="F72" i="5"/>
  <c r="E72" i="5"/>
  <c r="D72" i="5"/>
  <c r="F71" i="5"/>
  <c r="E71" i="5"/>
  <c r="D71" i="5"/>
  <c r="F70" i="5"/>
  <c r="E70" i="5"/>
  <c r="D70" i="5"/>
  <c r="F69" i="5"/>
  <c r="E69" i="5"/>
  <c r="D69" i="5"/>
  <c r="F68" i="5"/>
  <c r="E68" i="5"/>
  <c r="D68" i="5"/>
  <c r="F67" i="5"/>
  <c r="E67" i="5"/>
  <c r="D67" i="5"/>
  <c r="F66" i="5"/>
  <c r="E66" i="5"/>
  <c r="D66" i="5"/>
  <c r="F65" i="5"/>
  <c r="E65" i="5"/>
  <c r="D65" i="5"/>
  <c r="F64" i="5"/>
  <c r="E64" i="5"/>
  <c r="D64" i="5"/>
  <c r="F63" i="5"/>
  <c r="E63" i="5"/>
  <c r="D63" i="5"/>
  <c r="F62" i="5"/>
  <c r="E62" i="5"/>
  <c r="D62" i="5"/>
  <c r="F61" i="5"/>
  <c r="E61" i="5"/>
  <c r="D61" i="5"/>
  <c r="F60" i="5"/>
  <c r="E60" i="5"/>
  <c r="D60" i="5"/>
  <c r="F59" i="5"/>
  <c r="E59" i="5"/>
  <c r="D59" i="5"/>
  <c r="F58" i="5"/>
  <c r="E58" i="5"/>
  <c r="D58" i="5"/>
  <c r="F57" i="5"/>
  <c r="E57" i="5"/>
  <c r="D57" i="5"/>
  <c r="F56" i="5"/>
  <c r="E56" i="5"/>
  <c r="D56" i="5"/>
  <c r="F55" i="5"/>
  <c r="E55" i="5"/>
  <c r="D55" i="5"/>
  <c r="F54" i="5"/>
  <c r="E54" i="5"/>
  <c r="D54" i="5"/>
  <c r="F53" i="5"/>
  <c r="E53" i="5"/>
  <c r="D53" i="5"/>
  <c r="F52" i="5"/>
  <c r="E52" i="5"/>
  <c r="D52" i="5"/>
  <c r="F51" i="5"/>
  <c r="E51" i="5"/>
  <c r="D51" i="5"/>
  <c r="F50" i="5"/>
  <c r="E50" i="5"/>
  <c r="D50" i="5"/>
  <c r="F49" i="5"/>
  <c r="E49" i="5"/>
  <c r="D49" i="5"/>
  <c r="F48" i="5"/>
  <c r="E48" i="5"/>
  <c r="D48" i="5"/>
  <c r="F47" i="5"/>
  <c r="E47" i="5"/>
  <c r="D47" i="5"/>
  <c r="F46" i="5"/>
  <c r="E46" i="5"/>
  <c r="D46" i="5"/>
  <c r="F45" i="5"/>
  <c r="E45" i="5"/>
  <c r="D45" i="5"/>
  <c r="F44" i="5"/>
  <c r="E44" i="5"/>
  <c r="D44" i="5"/>
  <c r="F43" i="5"/>
  <c r="E43" i="5"/>
  <c r="D43" i="5"/>
  <c r="F42" i="5"/>
  <c r="E42" i="5"/>
  <c r="D42" i="5"/>
  <c r="F41" i="5"/>
  <c r="E41" i="5"/>
  <c r="D41" i="5"/>
  <c r="F40" i="5"/>
  <c r="E40" i="5"/>
  <c r="D40" i="5"/>
  <c r="F39" i="5"/>
  <c r="E39" i="5"/>
  <c r="D39" i="5"/>
  <c r="F38" i="5"/>
  <c r="E38" i="5"/>
  <c r="D38" i="5"/>
  <c r="F37" i="5"/>
  <c r="E37" i="5"/>
  <c r="D37" i="5"/>
  <c r="F36" i="5"/>
  <c r="E36" i="5"/>
  <c r="D36" i="5"/>
  <c r="F35" i="5"/>
  <c r="E35" i="5"/>
  <c r="D35" i="5"/>
  <c r="F34" i="5"/>
  <c r="E34" i="5"/>
  <c r="D34" i="5"/>
  <c r="F33" i="5"/>
  <c r="E33" i="5"/>
  <c r="D33" i="5"/>
  <c r="F32" i="5"/>
  <c r="E32" i="5"/>
  <c r="D32" i="5"/>
  <c r="F31" i="5"/>
  <c r="E31" i="5"/>
  <c r="D31" i="5"/>
  <c r="F30" i="5"/>
  <c r="E30" i="5"/>
  <c r="D30" i="5"/>
  <c r="F29" i="5"/>
  <c r="E29" i="5"/>
  <c r="D29" i="5"/>
  <c r="F28" i="5"/>
  <c r="E28" i="5"/>
  <c r="D28" i="5"/>
  <c r="F27" i="5"/>
  <c r="E27" i="5"/>
  <c r="D27" i="5"/>
  <c r="C5" i="2"/>
  <c r="C3" i="2"/>
  <c r="G29" i="5" l="1"/>
  <c r="G33" i="5"/>
  <c r="G37" i="5"/>
  <c r="G41" i="5"/>
  <c r="G45" i="5"/>
  <c r="G49" i="5"/>
  <c r="G53" i="5"/>
  <c r="G57" i="5"/>
  <c r="G61" i="5"/>
  <c r="G65" i="5"/>
  <c r="G69" i="5"/>
  <c r="G73" i="5"/>
  <c r="G77" i="5"/>
  <c r="G81" i="5"/>
  <c r="G85" i="5"/>
  <c r="G89" i="5"/>
  <c r="G93" i="5"/>
  <c r="G97" i="5"/>
  <c r="G101" i="5"/>
  <c r="G105" i="5"/>
  <c r="G109" i="5"/>
  <c r="G113" i="5"/>
  <c r="G117" i="5"/>
  <c r="G121" i="5"/>
  <c r="G125" i="5"/>
  <c r="G28" i="5"/>
  <c r="G32" i="5"/>
  <c r="G36" i="5"/>
  <c r="G40" i="5"/>
  <c r="G44" i="5"/>
  <c r="G48" i="5"/>
  <c r="G52" i="5"/>
  <c r="G56" i="5"/>
  <c r="G60" i="5"/>
  <c r="G64" i="5"/>
  <c r="G68" i="5"/>
  <c r="G72" i="5"/>
  <c r="G76" i="5"/>
  <c r="G80" i="5"/>
  <c r="G84" i="5"/>
  <c r="G88" i="5"/>
  <c r="G30" i="5"/>
  <c r="G34" i="5"/>
  <c r="G38" i="5"/>
  <c r="G42" i="5"/>
  <c r="G46" i="5"/>
  <c r="G50" i="5"/>
  <c r="G54" i="5"/>
  <c r="G58" i="5"/>
  <c r="G62" i="5"/>
  <c r="G66" i="5"/>
  <c r="G70" i="5"/>
  <c r="G74" i="5"/>
  <c r="G78" i="5"/>
  <c r="G82" i="5"/>
  <c r="G86" i="5"/>
  <c r="G90" i="5"/>
  <c r="G94" i="5"/>
  <c r="G98" i="5"/>
  <c r="G102" i="5"/>
  <c r="G106" i="5"/>
  <c r="G110" i="5"/>
  <c r="G114" i="5"/>
  <c r="G118" i="5"/>
  <c r="G122" i="5"/>
  <c r="G126" i="5"/>
  <c r="G92" i="5"/>
  <c r="G96" i="5"/>
  <c r="G100" i="5"/>
  <c r="G104" i="5"/>
  <c r="G108" i="5"/>
  <c r="G112" i="5"/>
  <c r="G116" i="5"/>
  <c r="G120" i="5"/>
  <c r="G124" i="5"/>
  <c r="G128" i="5"/>
  <c r="G27" i="5"/>
  <c r="G31" i="5"/>
  <c r="G35" i="5"/>
  <c r="G39" i="5"/>
  <c r="G43" i="5"/>
  <c r="G47" i="5"/>
  <c r="G51" i="5"/>
  <c r="G55" i="5"/>
  <c r="G59" i="5"/>
  <c r="G63" i="5"/>
  <c r="G67" i="5"/>
  <c r="G71" i="5"/>
  <c r="G75" i="5"/>
  <c r="G79" i="5"/>
  <c r="G83" i="5"/>
  <c r="G87" i="5"/>
  <c r="G91" i="5"/>
  <c r="G95" i="5"/>
  <c r="G99" i="5"/>
  <c r="G103" i="5"/>
  <c r="G107" i="5"/>
  <c r="G111" i="5"/>
  <c r="G115" i="5"/>
  <c r="G119" i="5"/>
  <c r="G123" i="5"/>
  <c r="G127" i="5"/>
</calcChain>
</file>

<file path=xl/sharedStrings.xml><?xml version="1.0" encoding="utf-8"?>
<sst xmlns="http://schemas.openxmlformats.org/spreadsheetml/2006/main" count="721" uniqueCount="414">
  <si>
    <t>Sezione I: INFORMAZIONI DI CARATTERE GENERALE</t>
  </si>
  <si>
    <t>Responsabile della prevenzione della corruzione e della trasparenza</t>
  </si>
  <si>
    <t>Profilo dirigente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</si>
  <si>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</si>
  <si>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</si>
  <si>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</si>
  <si>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 xml:space="preserve">Identificazione, analisi e valutazione del rischio corruttivo </t>
  </si>
  <si>
    <t xml:space="preserve">TRATTAMENTO DEL RISCHIO </t>
  </si>
  <si>
    <t>UFFICIO</t>
  </si>
  <si>
    <t>N. PROCESSO</t>
  </si>
  <si>
    <t>DESCRIZIONE PROCESSO</t>
  </si>
  <si>
    <t>DESCRIZIONE  ATTIVITA'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</si>
  <si>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</si>
  <si>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</si>
  <si>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</si>
  <si>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</si>
  <si>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</si>
  <si>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</si>
  <si>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</si>
  <si>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</si>
  <si>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</si>
  <si>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</si>
  <si>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</si>
  <si>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</si>
  <si>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</si>
  <si>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SOGGETTO RESPONSABILE</t>
  </si>
  <si>
    <t>Dirigente/Funzionario</t>
  </si>
  <si>
    <t>Scarsa responsabilizzazione interna</t>
  </si>
  <si>
    <t>Altissimo</t>
  </si>
  <si>
    <t>Bassa</t>
  </si>
  <si>
    <t>Alto</t>
  </si>
  <si>
    <t>Misura di controllo</t>
  </si>
  <si>
    <t>In attuazione</t>
  </si>
  <si>
    <t>Dirigente</t>
  </si>
  <si>
    <t>Consiglio</t>
  </si>
  <si>
    <t>Molto bassa</t>
  </si>
  <si>
    <t>Medio</t>
  </si>
  <si>
    <t>Rispetto dei termini procedimentali</t>
  </si>
  <si>
    <t>Media</t>
  </si>
  <si>
    <t xml:space="preserve">Dirigente </t>
  </si>
  <si>
    <t>Mancata/errata effettuazione della verifica sulla pubblicazione</t>
  </si>
  <si>
    <t>Funzionario</t>
  </si>
  <si>
    <t>Alta</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</si>
  <si>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</si>
  <si>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</si>
  <si>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</si>
  <si>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</si>
  <si>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</si>
  <si>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</si>
  <si>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</si>
  <si>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</si>
  <si>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</si>
  <si>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</si>
  <si>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</si>
  <si>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</si>
  <si>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</si>
  <si>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</si>
  <si>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</si>
  <si>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</si>
  <si>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</si>
  <si>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</si>
  <si>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</si>
  <si>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Relazioni esterne</t>
  </si>
  <si>
    <t>URE</t>
  </si>
  <si>
    <t>L’Ufficio  favorisce  il  dialogo  tra  l’Autorità  e  i  cittadini,  facilitando  l’accesso   ai   servizi;   a   tal   fi
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t>
  </si>
  <si>
    <t>CIRILLO ANTONELLA</t>
  </si>
  <si>
    <t>RPCT</t>
  </si>
  <si>
    <t>a) Elabora la proposta di Piano Triennale per la Prevenzione della Corruzione e della Trasparenza (PTPCT), che deve essere sottoposta al Consiglio per la relativa approvazione entro il 31 gennaio di ogni anno;
b) definisce, d’intesa con il Dirigente dell’Ufficio Risorse Umane e Formazione procedure appropriate per selezionare e formare i dipendenti destinati ad operare in settori particolarmente esposti alla corruzione;
c) provvede al monitoraggio periodico del PTPCT, al fine di verificare l’idoneità e lo stato di attuazione delle misure di prevenzione della corruzione ivi previste. A tal fine redige, entro il 15 dicembre di ogni anno, una relazione annuale che offre il rendiconto sull’efficacia delle misure di prevenzione definite nel piano;
d) svolge stabilmente un'attività di controllo sull'attuazione da parte dell’Autorità degli obblighi di pubblicazione previsti dalla normativa vigente; 
e) segnala i casi di inadempimento, ritardato adempimento o di adempimento parziale degli obblighi di pubblicazione all’organo di indirizzo politico amministrativo, all'OIV e, in relazione alla loro gravità, all’Organo per i procedimenti disciplinari;
f) in caso di istanza di accesso civico generalizzato, chiede all’Ufficio competente informazioni sull'esito delle istanze, nonché esamina le richieste di riesame in caso di diniego, totale o parziale dell'accesso o di mancata risposta entro i termini previsti dalla legge,  ai sensi dell’art 5, commi 6 e 7 del d.lgs. 33/2013;
g) gestisce le istanze di accesso civico sugli obblighi di pubblicazione ai sensi dell’art. 5, comma 1, rivolgendosi ai soggetti responsabili della trasmissione e pubblicazione di documenti, informazioni e dati, ai sensi dell’art. 10, comma 1 del d.lgs. 33/2013, come previsti nel PTPCT;
h) propone modifiche al PTPCT in caso di accertamento di significative violazioni o di mutamenti dell'organizzazione;
i) gestisce le segnalazioni provenienti da dipendenti, relative a condotte illecite all’interno dell’Autorità, secondo le modalità previste dalla determinazione del Consiglio n. 6/2015;
j) verifica, d'intesa con il Segretario Generale, l'effettiva rotazione degli incarichi negli uffici preposti allo svolgimento delle attività nel cui ambito è più elevato il rischio che siano commessi reati di corruzione;
k) individua, d’intesa con il Dirigente dell’ufficio risorse Umane e Formazione e sentito il Segretario Generale, il personale da inserire nei percorsi di formazione sui temi dell'etica e della legalità;
l) cura, in raccordo con il Segretario Generale, la diffusione della conoscenza dei codici di comportamento nell'amministrazione, il monitoraggio annuale sulla loro attuazione, ai sensi dell'articolo 54, c. 7, del d. lgs. n. 165/2001, nonché la divulgazione secondo le disposizioni vigenti;
m) presenta tempestiva denuncia alla competente procura della Corte dei conti per le eventuali iniziative in ordine all'accertamento del danno erariale (art. 20 d.P.R. n. 3 del 1957; art. 1, comma 3, l. n. 20 del 1994), ove riscontri dei fatti suscettibili di dar luogo a responsabilità amministrativa;
n) presenta denuncia alla procura della Repubblica o ad un ufficiale di polizia giudiziaria con le modalità previste dalla legge (art. 331 c.p.p.), ove riscontri poi dei fatti che rappresentano notizia di reato;
o) segnala al Consiglio, al Presidente, al Segretario Generale ed all’OIV le disfunzioni inerenti all'attuazione delle misure in materia di prevenzione della corruzione e di trasparenza e indica all’Organo per i procedimenti disciplinari  i nominativi dei dipendenti che non hanno attuato correttamente le misure in materia di prevenzione della corruzione e di trasparenza;
p) riferisce al Consiglio per tutte le questioni di cui ai punti precedenti.</t>
  </si>
  <si>
    <t>Risorse finanziarie</t>
  </si>
  <si>
    <t>URF</t>
  </si>
  <si>
    <t>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</si>
  <si>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</si>
  <si>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</si>
  <si>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</si>
  <si>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</si>
  <si>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</si>
  <si>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</si>
  <si>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</si>
  <si>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</si>
  <si>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</si>
  <si>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</si>
  <si>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</si>
  <si>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</si>
  <si>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</si>
  <si>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</si>
  <si>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</si>
  <si>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</si>
  <si>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</si>
  <si>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</si>
  <si>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</si>
  <si>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</si>
  <si>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</si>
  <si>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</si>
  <si>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</si>
  <si>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</si>
  <si>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</si>
  <si>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</si>
  <si>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</si>
  <si>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</si>
  <si>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</si>
  <si>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</si>
  <si>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</si>
  <si>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</si>
  <si>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</si>
  <si>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</si>
  <si>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</si>
  <si>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</si>
  <si>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</si>
  <si>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</si>
  <si>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</si>
  <si>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</si>
  <si>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</si>
  <si>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</si>
  <si>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</si>
  <si>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</si>
  <si>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</si>
  <si>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</si>
  <si>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</si>
  <si>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</si>
  <si>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</si>
  <si>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</si>
  <si>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</si>
  <si>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</si>
  <si>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</si>
  <si>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</si>
  <si>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</si>
  <si>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</si>
  <si>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</si>
  <si>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</si>
  <si>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</si>
  <si>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</si>
  <si>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</si>
  <si>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</si>
  <si>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</si>
  <si>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</si>
  <si>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</si>
  <si>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</si>
  <si>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</si>
  <si>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</si>
  <si>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</si>
  <si>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</si>
  <si>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</si>
  <si>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</si>
  <si>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</si>
  <si>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</si>
  <si>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</si>
  <si>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</si>
  <si>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</si>
  <si>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</si>
  <si>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</si>
  <si>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</si>
  <si>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</si>
  <si>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</si>
  <si>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</si>
  <si>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</si>
  <si>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</si>
  <si>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</si>
  <si>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</si>
  <si>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</si>
  <si>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</si>
  <si>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Vigilanza sulle segnalazioni dei whistleblowers</t>
  </si>
  <si>
    <t>UWHIB</t>
  </si>
  <si>
    <t>L’Ufficio   cura   la   gestione   delle   segnalazioni   provenienti   dai  dipendenti delle pubbliche amministrazioni e dai soggetti individuati dall’art.  54  bis  del  d.lgs.  165/2001,  ai  fini  di  vigilanza  e  controllo  
sull’applicazione  della  normativa  in  materia  di  prevenzione  della  corruzione,  proponendo,  se  ricorrono  i  presupposti,  l’irrogazione  delle sanzioni amministrative previste dalla normativa vigente.</t>
  </si>
  <si>
    <t>MAGNOTTI ANTONIA</t>
  </si>
  <si>
    <t>Dirigente di staff al Presidente di I Fascia</t>
  </si>
  <si>
    <t>DIRSTAFFPRESIF</t>
  </si>
  <si>
    <r>
      <rPr>
        <sz val="12"/>
        <color rgb="FF000000"/>
        <rFont val="Garamond"/>
        <family val="1"/>
      </rPr>
      <t xml:space="preserve">I dirigenti con incarico di </t>
    </r>
    <r>
      <rPr>
        <i/>
        <sz val="12"/>
        <color rgb="FF000000"/>
        <rFont val="Garamond"/>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</si>
  <si>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t>
  </si>
  <si>
    <t>Dirigente di staff al Presidente di II Fascia</t>
  </si>
  <si>
    <t>DIRSTAFFPRESIIF</t>
  </si>
  <si>
    <t>LATAGLIATA MIRTA</t>
  </si>
  <si>
    <t>Staff - Studi, legislazione e Commissariamenti</t>
  </si>
  <si>
    <t>STAFFPRES</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</si>
  <si>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</si>
  <si>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DIRSTAFFSG1</t>
  </si>
  <si>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</si>
  <si>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PONZONE, RENZI</t>
  </si>
  <si>
    <t xml:space="preserve">Stampa e comunicazione </t>
  </si>
  <si>
    <t>COMUN</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</si>
  <si>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</si>
  <si>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</si>
  <si>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UCONS</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</si>
  <si>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</si>
  <si>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 xml:space="preserve">Unità operativa speciale </t>
  </si>
  <si>
    <t xml:space="preserve">UOS </t>
  </si>
  <si>
    <t>A.lle dipendenze del Presidente opera l"'Unità Operativa Speciale", composta
prevalentemente da personale della Guardia dt Finanza, che svolge le funzioni attribuite
dal7'afi.30 del d.l. n.90/2014 e dalle successive disposizioni normative, nonché le ulteriori
funzioni attribuite dall'Autorità.</t>
  </si>
  <si>
    <t>Camera arbitrale</t>
  </si>
  <si>
    <t>ARBIT</t>
  </si>
  <si>
    <t>La Camera arbitrale cura annualmente la rilevazione dei dati emergenti dal contenzioso in materia di contratti pubblici e li trasmette all'Autorità e alla cabina di regia di cui all’art. 212 del dlgs. 18 aprile 2016, n. 50.</t>
  </si>
  <si>
    <t>Staff del Segretario generale</t>
  </si>
  <si>
    <t>STAFFSG</t>
  </si>
  <si>
    <t>Lo staff del Segretario Generale cum le pratiche che questi intende gestire direttamente' supporta il Segretario Generale nell'otganizzazione e lo sviluppo delle dsorse umane, nel monitoraggio del Piano triennaie di prevenzione della corruzione e del Programma triennale per La trasparenza e I'integtità, al fine di garantime la coerenza con il ciclo della performance e del bilancio.</t>
  </si>
  <si>
    <t>Segreteria del Segretario generale</t>
  </si>
  <si>
    <t>SGSEG</t>
  </si>
  <si>
    <t>La Segteteria si occupa della gestione dell'agenda e dei flussi informativi interni ed esterni e
prowede al cootdinamento degli impegni ed alla ptedisposizione di quanto occorra per i
suoi interventi istituzionali. Cua il funzionamento della biblioteca.</t>
  </si>
  <si>
    <t>Struttura tecnica permanente di valutaizone della performance</t>
  </si>
  <si>
    <t>STVP</t>
  </si>
  <si>
    <t>La "Sttuttuta tecnica pemanente di valutazione delle perforrnance" assicura il necessatio
supporto all'OIV, nell'elaborazione dei piani gestionali e delle performance, quale
"interfaccia tecnicaoo tra I'Orgatismo di valuttzione e i dirigenti. Supporta il Segtetario
generale, nell'agg'iornamento del Sistema di misurazione e valataztone della performance e
I'OIV, nella fase di monitotaggro e audit sul suo corretto funzionamento.</t>
  </si>
  <si>
    <t>Responsabilità</t>
  </si>
  <si>
    <t>Presidente</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</si>
  <si>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</si>
  <si>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</si>
  <si>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</si>
  <si>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</si>
  <si>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</si>
  <si>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</si>
  <si>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</si>
  <si>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</si>
  <si>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</si>
  <si>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</si>
  <si>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</si>
  <si>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</si>
  <si>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</si>
  <si>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</si>
  <si>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Normativa</t>
  </si>
  <si>
    <t>Regolamento interno dell’Ufficio</t>
  </si>
  <si>
    <t xml:space="preserve">Alto </t>
  </si>
  <si>
    <t>Atto dell’Autorità o del Presidente</t>
  </si>
  <si>
    <t>Normativa/ Regolamento interno dell’Ufficio</t>
  </si>
  <si>
    <t>Altissima</t>
  </si>
  <si>
    <t>Normativa/ Atto dell’Autorità o del Presidente</t>
  </si>
  <si>
    <t>Regolamento interno dell’Ufficio/ Atto dell’Autorità o del Presidente</t>
  </si>
  <si>
    <t>nascondere</t>
  </si>
  <si>
    <t>Risultato</t>
  </si>
  <si>
    <t xml:space="preserve">Elaborazione e monitoraggio del Piano triennale di prevenzione della corruzione e della trasparenza                                                                                                                                                                                         </t>
  </si>
  <si>
    <t xml:space="preserve">Gestione delle segnalazioni dei whistleblowers interni
                                                                                                                                                                                                                                                                </t>
  </si>
  <si>
    <t xml:space="preserve">                                                                                                                                                                                                                                                           Verifica dell'assolvimento degli obblighi di  pubblicazione</t>
  </si>
  <si>
    <t>Verifica della documentazione prodotta dagli uffici ed Elaborazione del PTPCT e dei relativi allegati;
Approvazione del Consiglio e pubblicazione nella sezione Amministrazione Trasparente;
Monitoraggio con gruppo di lavoro e Relazione Annuale</t>
  </si>
  <si>
    <t xml:space="preserve">Monitoraggio della pubblicazione dei dati, delle informazioni e dei documenti secondo i criteri di completezza, aggiornamento ed apertura nonché secondo tempistiche previste dall'all. 1 del PTPCT sulla sezione </t>
  </si>
  <si>
    <t>Ricezione e valutazione delle segnalazioni 
Redazione di una relazione contenente le risultanze dell’istruttoria
In caso di accertamento della fondatezza della segnalazione: invio della stessa al dirigente responsabile del procedimento disciplinare e inserimento nella relazione annuale di monitoraggio
Eventuale segnalazione all'Anac</t>
  </si>
  <si>
    <t>Basso</t>
  </si>
  <si>
    <t xml:space="preserve">Osservanza delle Linee guida ANAC </t>
  </si>
  <si>
    <t xml:space="preserve">Scorretta valutazione sulle segnalazioni al fine di favorire (o sfavorire) l'istante
</t>
  </si>
  <si>
    <t>Valutazione scorretta o incongrua della documentazione prodotta allo scopo di ostacolare la piena attuazione della strategia anticorruzione o di alcune parti del PTPCT</t>
  </si>
  <si>
    <t>Non sono pervenute segnalazioni</t>
  </si>
  <si>
    <t>Rispetto delle prescrizioni di legge e di quelle indicate nelle Linee guida Anac</t>
  </si>
  <si>
    <t>annuale</t>
  </si>
  <si>
    <t>termini di legge</t>
  </si>
  <si>
    <t>Gestione beni aziendali</t>
  </si>
  <si>
    <t>Gestione cassa</t>
  </si>
  <si>
    <t>Contabilità e bilancio</t>
  </si>
  <si>
    <t>Controllo di gestione</t>
  </si>
  <si>
    <t>PROCESSI-ATTIVITA'</t>
  </si>
  <si>
    <t>in occasione dell'aggiornamento del PTPC</t>
  </si>
  <si>
    <t>in modo continuativo nel corso dell'anno</t>
  </si>
  <si>
    <t>FORMAZIONE E PROGETTI FINANZIATI</t>
  </si>
  <si>
    <t>SUPPORTO STARTUP</t>
  </si>
  <si>
    <t>RICERCADOCUMENTALE, BREVETTI E MARCHI</t>
  </si>
  <si>
    <t>termini stabiliti dall'Anac</t>
  </si>
  <si>
    <t>determina a contrarre</t>
  </si>
  <si>
    <t>richiesta preventivi</t>
  </si>
  <si>
    <t>verifica offerte</t>
  </si>
  <si>
    <t>determna affidamento</t>
  </si>
  <si>
    <t>verifica requisiti</t>
  </si>
  <si>
    <t>stipula contratto</t>
  </si>
  <si>
    <t>Affidamenti beni e servizi di importo inferiore a € 40.000</t>
  </si>
  <si>
    <t>RUP</t>
  </si>
  <si>
    <t>1) rispetto della normativa
2) pubblicazione dati amministrazione trasparente
3) pubblicazione dati MIT
4) condivisione nelle cartelle di rete</t>
  </si>
  <si>
    <t>Non corretta applicazione linee guida Anac</t>
  </si>
  <si>
    <t xml:space="preserve">Uso distorto della valutazione atto a favorire un fornitore   </t>
  </si>
  <si>
    <t>1) rispetto della normativa
2) pubblicazione dati amministrazione trasparente
3) condivisione nelle cartelle di rete</t>
  </si>
  <si>
    <t>1) rispetto della normativa
2) verifica procedure
3) condivisione nelle cartelle di rete</t>
  </si>
  <si>
    <t>1) rispetto della normativa
2) pubblicazione dati amministrazione trasparente
3) osservanza prassi interne
4) condivisione nelle cartelle di rete</t>
  </si>
  <si>
    <t>1) rispetto della normativa
2) osservanza prassi interne
3) condivisione nelle cartelle di rete</t>
  </si>
  <si>
    <t xml:space="preserve">Mancata/errata effettuazione della verifica </t>
  </si>
  <si>
    <t>inserimento di clausole a danno della società e a favore del fornitore</t>
  </si>
  <si>
    <t>INDICATORI MONITORAGGIO</t>
  </si>
  <si>
    <t>n. 2 monitoraggi/anno
n. 1 aggiornamento/anno</t>
  </si>
  <si>
    <t>in base alle segnalazioni</t>
  </si>
  <si>
    <t>trimestrale</t>
  </si>
  <si>
    <t>n. 3 verifiche a campione</t>
  </si>
  <si>
    <t>GESTIONE AFFIDAMENTI/GARE</t>
  </si>
  <si>
    <t>GESTIONE PERSONALE</t>
  </si>
  <si>
    <t>Analisi esigenze</t>
  </si>
  <si>
    <t>Gestionale presenze</t>
  </si>
  <si>
    <t>Assunzione</t>
  </si>
  <si>
    <t>Uso improprio o distorto della discrezionalità</t>
  </si>
  <si>
    <t>valutazione soggettiva dei carichi di lavoro eccessivi per evidenziare carenze di personale</t>
  </si>
  <si>
    <t>Favorire l'assunzione di determinati soggetti</t>
  </si>
  <si>
    <t>Gestione procedura di selezione</t>
  </si>
  <si>
    <t>Pubblicazione atti</t>
  </si>
  <si>
    <t>Mancata pubblicazione</t>
  </si>
  <si>
    <t>Mancata valutazione esigenze formative</t>
  </si>
  <si>
    <t>Fabbisogno formativo</t>
  </si>
  <si>
    <t xml:space="preserve">Alterazione/manipolazione/utilizzo improprio di dati/informazioni </t>
  </si>
  <si>
    <t>RESPONSABILE DEL PERSONALE</t>
  </si>
  <si>
    <t xml:space="preserve">Alterazione dei dati contabili e di bilancio 
</t>
  </si>
  <si>
    <t>Uso improprio dei beni aziendali (es. per scopi personali)</t>
  </si>
  <si>
    <t>Registrazioni contabili e predisposizione bilanci</t>
  </si>
  <si>
    <t>Elaborazione ed analisi dei dati</t>
  </si>
  <si>
    <t>Alterazione dei dati al fine di favorire determinati uffici</t>
  </si>
  <si>
    <t>Gestione buoni pasto</t>
  </si>
  <si>
    <t>Induzione a riconoscimenti non dovuti</t>
  </si>
  <si>
    <t>Gestione entrate/uscite</t>
  </si>
  <si>
    <t>Mancata verifica degli acquisti fatti per cassa a favore di soggetti interni/esterni</t>
  </si>
  <si>
    <t>Riscossioni e pagamenti</t>
  </si>
  <si>
    <t>Mancata verifica dei documenti al fine di favorire determinati debitori/creditori</t>
  </si>
  <si>
    <t>Protocollazione documenti</t>
  </si>
  <si>
    <t>Alterare data (e ora) di ricezione di documenti e alla diffusione di informazioni riservate</t>
  </si>
  <si>
    <t>Archiviazione cartacea (compreso lo scarto d'archivio, lo stoccaggio e l'eventuale gestione esternalizzata)</t>
  </si>
  <si>
    <t>Induzione a eliminare documenti in originale (nel caso in cui non si disponga della relativa scansione ottica)</t>
  </si>
  <si>
    <t>Gestione documenti</t>
  </si>
  <si>
    <t>Informazioni agli utenti</t>
  </si>
  <si>
    <t>Gestione missioni</t>
  </si>
  <si>
    <t>Gestione economica  (retribuzioni)</t>
  </si>
  <si>
    <t>Alterazione atti e procedure per favorire singoli</t>
  </si>
  <si>
    <t>Alterazione dati e mancate verifiche per favorire singoli</t>
  </si>
  <si>
    <t>Verifiche rimborsi spesa</t>
  </si>
  <si>
    <t>Elaborazioni per buste paga</t>
  </si>
  <si>
    <t>Monitoraggio gestionale presenze</t>
  </si>
  <si>
    <t>favorire determinati soggetti formatori</t>
  </si>
  <si>
    <t>Programma di formazione</t>
  </si>
  <si>
    <t>Gestione della concessione in uso delle sale</t>
  </si>
  <si>
    <t>diffusione di informazioni riservate</t>
  </si>
  <si>
    <t>Gestione telefonate, mail, incontri</t>
  </si>
  <si>
    <t>Deroga a norme regolamentari/favoritismi</t>
  </si>
  <si>
    <t>Deposito domande di marchi, nazionali ed internazionali, disegni o modelli, invenzioni e modelli di utilità.</t>
  </si>
  <si>
    <t>Induzione ad adottare atti non conformi</t>
  </si>
  <si>
    <t>Visure brevetti/marchi/design</t>
  </si>
  <si>
    <t>Induzione a omettere o alterare atti d'ufficio</t>
  </si>
  <si>
    <t>Gestione del PIP/PATLIB</t>
  </si>
  <si>
    <t>Orientamento delle informazioni</t>
  </si>
  <si>
    <t>Organizzazione di incontri con consulenti per assistenza alle imprese</t>
  </si>
  <si>
    <t>Gestione dei progetti finanziati di innovazione, formazione e Policy</t>
  </si>
  <si>
    <t>Utilizzo dei fondi di finanziamento per scopi diversi di quelli previsti</t>
  </si>
  <si>
    <t>Gestione della rendicontazione e verifica dei progetti finanziati</t>
  </si>
  <si>
    <t>Indebita rendicontazione delle spese sostenute</t>
  </si>
  <si>
    <t>Risposta ai bandi di finanziamento</t>
  </si>
  <si>
    <t>Formazione personale</t>
  </si>
  <si>
    <t>L'impatto è stato valutato "Alto" in considerazione dell'impatto sull'immagine della società. Il giudizio è stato valutato "Basso" per la scarsa probabilità di esecuzione</t>
  </si>
  <si>
    <t>TUTTI GLI UFFICI</t>
  </si>
  <si>
    <t>RESPONSABILE AMMINISTRATIVO</t>
  </si>
  <si>
    <t>controllo interno e supervizione del Sindaco Unico</t>
  </si>
  <si>
    <t>semestrale</t>
  </si>
  <si>
    <t>Codice di comportamento e regolamento del personale</t>
  </si>
  <si>
    <t>controllo interno</t>
  </si>
  <si>
    <t xml:space="preserve">controllo interno </t>
  </si>
  <si>
    <t>a campione</t>
  </si>
  <si>
    <t>a campione nel corso dell'anno</t>
  </si>
  <si>
    <t>a campione in base alle assunzioni</t>
  </si>
  <si>
    <t>mensile</t>
  </si>
  <si>
    <t>ogni prima settimana del mese</t>
  </si>
  <si>
    <t>4 monitoraggi</t>
  </si>
  <si>
    <t>1 monitoraggio</t>
  </si>
  <si>
    <t>2 monitoraggi</t>
  </si>
  <si>
    <t>n. 2 controlli a campione</t>
  </si>
  <si>
    <t>Predisposizione documentazione di progettazione per ottenimento finanziamenti</t>
  </si>
  <si>
    <t>Predisposizione della documentazione per la rendicontazione delle attività svolte e delle spese sostenute</t>
  </si>
  <si>
    <t>Pianificazione e gestione dei progetti</t>
  </si>
  <si>
    <t>controllo interno e verifiche enti finanziatori</t>
  </si>
  <si>
    <t>Alterazione dei dati per favorire la partecipazione al bando di finanziamento</t>
  </si>
  <si>
    <t>1 verifica a campione</t>
  </si>
  <si>
    <t>LABORATORI CERT</t>
  </si>
  <si>
    <t>Gestione del Laboratorio Metrologico</t>
  </si>
  <si>
    <t>Gestione del Laboratorio Chimico</t>
  </si>
  <si>
    <t>Esecuzione prove Laboratorio Chimico</t>
  </si>
  <si>
    <t>Gestione del Laboratorio Fuoco</t>
  </si>
  <si>
    <t>alterazione dei rapporti di prova al fine di favorire un cliente</t>
  </si>
  <si>
    <t>manuale qualità e verifiche Accredia</t>
  </si>
  <si>
    <t>Redazione business plan</t>
  </si>
  <si>
    <t>Alterazione dei dati per favorire finanziamenti</t>
  </si>
  <si>
    <t>Incubatore di impresa</t>
  </si>
  <si>
    <t>Servizi di incubazione</t>
  </si>
  <si>
    <t>Servizio di consulenza</t>
  </si>
  <si>
    <t>Servizio di accelerazione per apertura startup</t>
  </si>
  <si>
    <t>Favorire alcune startup a discapito di altre</t>
  </si>
  <si>
    <t>Marchi</t>
  </si>
  <si>
    <t>Brevetti</t>
  </si>
  <si>
    <t>PatLib</t>
  </si>
  <si>
    <t>Servizio consulenza</t>
  </si>
  <si>
    <t>Osservanza della legge</t>
  </si>
  <si>
    <t>RESPONSABILE INCUBATORE</t>
  </si>
  <si>
    <t>Gestione della rete informatica</t>
  </si>
  <si>
    <t>Induzione a diffondere informazioni riservate</t>
  </si>
  <si>
    <t>Gestione degli adempimenti previsti in materia di protezione dei dati personali</t>
  </si>
  <si>
    <t>Diffusione informazioni</t>
  </si>
  <si>
    <t>Pubblicazione dati</t>
  </si>
  <si>
    <t>Mancato oscuramento dei dati sensibili</t>
  </si>
  <si>
    <t>3 verifiche a campione (1 per ogni mezzo)</t>
  </si>
  <si>
    <t>1 verifica a campione sulle documentazione relativa alle sale concesse</t>
  </si>
  <si>
    <t>verifica su 1 corso a campione</t>
  </si>
  <si>
    <t>2 verifiche a campione</t>
  </si>
  <si>
    <t>4 controlli a campione</t>
  </si>
  <si>
    <t>informativa</t>
  </si>
  <si>
    <t>verifica invio informativa</t>
  </si>
  <si>
    <t>Gestione incarichi e consulenze</t>
  </si>
  <si>
    <t>Induzione ad indicare esigenze alterate per favorire singoli</t>
  </si>
  <si>
    <t>Affidamenti incarichi di docenza/consulenza</t>
  </si>
  <si>
    <t>Regolamento affidamenti esterni</t>
  </si>
  <si>
    <t>AMMINSTRAZIONE &amp; FINANZA</t>
  </si>
  <si>
    <t xml:space="preserve">Ammissibilità al rimborso di spese </t>
  </si>
  <si>
    <t>RESPONSABILE PROGETTO</t>
  </si>
  <si>
    <t>RESPONSABILE INFOTECH</t>
  </si>
  <si>
    <t>Certificazione e marcature CE</t>
  </si>
  <si>
    <t>alterazione del certificato al fine di favorire un cliente</t>
  </si>
  <si>
    <t>RESPONSABILE ORGANISMO</t>
  </si>
  <si>
    <t>Esecuzione tarature Laboratorio Metrologico</t>
  </si>
  <si>
    <t>Gestione del Laboratorio Prove Fisiche e Meccaniche</t>
  </si>
  <si>
    <t>Esecuzione prove Laboratorio Fuoco</t>
  </si>
  <si>
    <t>Esecuzione prove Fisiche e Meccaniche del Labratorio</t>
  </si>
  <si>
    <t>RESPONSABILE DEI LABORATORI</t>
  </si>
  <si>
    <t>Utilizzo beni aziendali (automezzi, cellulari, dotazione hw)</t>
  </si>
  <si>
    <t>DIREZIONE E RESPONSABILI COINVOLTI</t>
  </si>
  <si>
    <t>ORGANISMO DI CERTIFICAZIONE</t>
  </si>
  <si>
    <t>Gestione Organismo di Certificazione</t>
  </si>
  <si>
    <t>Codice di comportamento</t>
  </si>
  <si>
    <t>Codice di comportamento e regolamenti bandi</t>
  </si>
  <si>
    <t>Misura di regolamentazione</t>
  </si>
  <si>
    <t>Misure di controllo, trasparenza e standard di comportamento</t>
  </si>
  <si>
    <t>Misure di controllo e standard di comportamento</t>
  </si>
  <si>
    <t>STATO DI ATTUAZIONE AL 1° GENNAIO 2023</t>
  </si>
  <si>
    <r>
      <t xml:space="preserve">1) Mancato rispetto D.LGS 50/2016 E Linee Guida ANAC;
2) Incompletezza documentazione
3) Mancata acquisizione del CIG;
 4) Mancata pubblicazione atti;
</t>
    </r>
    <r>
      <rPr>
        <b/>
        <sz val="8"/>
        <color rgb="FF000000"/>
        <rFont val="Calibri"/>
        <family val="2"/>
        <scheme val="minor"/>
      </rPr>
      <t>5) Richiesta dichiarazione titolare effettivo</t>
    </r>
  </si>
  <si>
    <t xml:space="preserve">Osservanza D.Lgs 50/2016 e Linee guida ANAC 
</t>
  </si>
  <si>
    <t>1) rispetto della normativa
2) pubblicazione dati amministrazione trasparente
3) pubblicazione dati MIT
4) condivisione nelle cartelle di rete
5) verifica a campione dichiarazione titolare effettivo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</si>
</sst>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2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FFFFFF"/>
      <name val="Calibri"/>
    </font>
    <font>
      <sz val="12"/>
      <color rgb="FF000000"/>
      <name val="Garamond"/>
      <family val="1"/>
    </font>
    <font>
      <b/>
      <sz val="20"/>
      <color rgb="FFFFFFFF"/>
      <name val="Calibri"/>
    </font>
    <font>
      <b/>
      <sz val="12"/>
      <color rgb="FF000000"/>
      <name val="Garamond"/>
      <family val="1"/>
    </font>
    <font>
      <b/>
      <sz val="11"/>
      <color rgb="FF000000"/>
      <name val="Calibri"/>
    </font>
    <font>
      <sz val="14"/>
      <color rgb="FF000000"/>
      <name val="Calibri"/>
    </font>
    <font>
      <i/>
      <sz val="12"/>
      <color rgb="FF000000"/>
      <name val="Garamond"/>
    </font>
    <font>
      <sz val="10"/>
      <color rgb="FF000000"/>
      <name val="Arial"/>
    </font>
    <font>
      <sz val="11"/>
      <color rgb="FF000000"/>
      <name val="Calibri"/>
    </font>
    <font>
      <b/>
      <sz val="10"/>
      <color rgb="FF000000"/>
      <name val="Calibri"/>
      <family val="2"/>
      <scheme val="minor"/>
    </font>
    <font>
      <sz val="12"/>
      <color rgb="FF000000"/>
      <name val="Calibri"/>
      <family val="2"/>
      <scheme val="minor"/>
    </font>
    <font>
      <sz val="8"/>
      <color rgb="FF000000"/>
      <name val="Calibri"/>
      <family val="2"/>
      <scheme val="minor"/>
    </font>
    <font>
      <sz val="11"/>
      <color rgb="FF000000"/>
      <name val="Calibri"/>
      <family val="2"/>
      <scheme val="minor"/>
    </font>
    <font>
      <b/>
      <sz val="11"/>
      <color rgb="FF000000"/>
      <name val="Calibri"/>
      <family val="2"/>
    </font>
    <font>
      <sz val="11"/>
      <color indexed="8"/>
      <name val="Calibri"/>
      <family val="2"/>
      <charset val="1"/>
    </font>
    <font>
      <b/>
      <sz val="20"/>
      <color rgb="FFFFFFFF"/>
      <name val="Calibri"/>
      <family val="2"/>
    </font>
    <font>
      <sz val="11"/>
      <color rgb="FF000000"/>
      <name val="Calibri"/>
      <family val="2"/>
    </font>
    <font>
      <sz val="9"/>
      <color theme="1"/>
      <name val="Calibri"/>
      <family val="2"/>
      <scheme val="minor"/>
    </font>
    <font>
      <sz val="8"/>
      <color rgb="FF000000"/>
      <name val="Calibri"/>
      <family val="2"/>
    </font>
    <font>
      <sz val="8"/>
      <color theme="1"/>
      <name val="Calibri"/>
      <family val="2"/>
      <scheme val="minor"/>
    </font>
    <font>
      <b/>
      <sz val="8"/>
      <color rgb="FF000000"/>
      <name val="Calibri"/>
      <family val="2"/>
      <scheme val="minor"/>
    </font>
  </fonts>
  <fills count="9">
    <fill>
      <patternFill patternType="none"/>
    </fill>
    <fill>
      <patternFill patternType="gray125"/>
    </fill>
    <fill>
      <patternFill patternType="solid">
        <fgColor rgb="FFFFFFFF"/>
        <bgColor rgb="FFFFFFCC"/>
      </patternFill>
    </fill>
    <fill>
      <patternFill patternType="solid">
        <fgColor rgb="FF333399"/>
        <bgColor rgb="FF003366"/>
      </patternFill>
    </fill>
    <fill>
      <patternFill patternType="solid">
        <fgColor rgb="FFDCE6F1"/>
        <bgColor rgb="FFCCFFFF"/>
      </patternFill>
    </fill>
    <fill>
      <patternFill patternType="solid">
        <fgColor rgb="FF95B3D7"/>
        <bgColor rgb="FF9999FF"/>
      </patternFill>
    </fill>
    <fill>
      <patternFill patternType="solid">
        <fgColor rgb="FF963634"/>
        <bgColor rgb="FF993366"/>
      </patternFill>
    </fill>
    <fill>
      <patternFill patternType="solid">
        <fgColor rgb="FFDA9694"/>
        <bgColor rgb="FFFF99CC"/>
      </patternFill>
    </fill>
    <fill>
      <patternFill patternType="solid">
        <fgColor rgb="FFB8CCE4"/>
        <bgColor rgb="FFBFBFBF"/>
      </patternFill>
    </fill>
  </fills>
  <borders count="22">
    <border>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hair">
        <color auto="1"/>
      </left>
      <right style="medium">
        <color rgb="FFC00000"/>
      </right>
      <top style="medium">
        <color rgb="FFC00000"/>
      </top>
      <bottom style="hair">
        <color auto="1"/>
      </bottom>
      <diagonal/>
    </border>
    <border>
      <left style="medium">
        <color rgb="FFC00000"/>
      </left>
      <right style="medium">
        <color rgb="FFC00000"/>
      </right>
      <top style="medium">
        <color rgb="FFC00000"/>
      </top>
      <bottom style="hair">
        <color auto="1"/>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C00000"/>
      </left>
      <right/>
      <top style="medium">
        <color rgb="FFC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medium">
        <color rgb="FFC00000"/>
      </right>
      <top style="medium">
        <color rgb="FFC00000"/>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s>
  <cellStyleXfs count="10">
    <xf numFmtId="0" fontId="0" fillId="0" borderId="0"/>
    <xf numFmtId="164" fontId="14" fillId="0" borderId="0" applyBorder="0" applyProtection="0"/>
    <xf numFmtId="0" fontId="5" fillId="0" borderId="0"/>
    <xf numFmtId="0" fontId="20" fillId="0" borderId="0"/>
    <xf numFmtId="0" fontId="4" fillId="0" borderId="0"/>
    <xf numFmtId="0" fontId="22" fillId="0" borderId="0"/>
    <xf numFmtId="164" fontId="22" fillId="0" borderId="0" applyFont="0" applyBorder="0" applyProtection="0"/>
    <xf numFmtId="0" fontId="3" fillId="0" borderId="0"/>
    <xf numFmtId="0" fontId="2" fillId="0" borderId="0"/>
    <xf numFmtId="0" fontId="1" fillId="0" borderId="0"/>
  </cellStyleXfs>
  <cellXfs count="161">
    <xf numFmtId="0" fontId="0" fillId="0" borderId="0" xfId="0"/>
    <xf numFmtId="0" fontId="0" fillId="2" borderId="0" xfId="0" applyFill="1"/>
    <xf numFmtId="0" fontId="6" fillId="3" borderId="1" xfId="0" applyFont="1" applyFill="1" applyBorder="1" applyAlignment="1">
      <alignment horizontal="left"/>
    </xf>
    <xf numFmtId="0" fontId="0" fillId="0" borderId="2" xfId="0" applyBorder="1" applyAlignment="1">
      <alignment vertical="center"/>
    </xf>
    <xf numFmtId="0" fontId="0" fillId="0" borderId="2" xfId="0" applyBorder="1" applyAlignment="1">
      <alignment vertical="center" wrapText="1"/>
    </xf>
    <xf numFmtId="0" fontId="0" fillId="4" borderId="2" xfId="0" applyFill="1" applyBorder="1" applyProtection="1">
      <protection locked="0"/>
    </xf>
    <xf numFmtId="0" fontId="0" fillId="2" borderId="2" xfId="0" applyFill="1" applyBorder="1" applyAlignment="1">
      <alignment vertical="center"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2" borderId="0" xfId="0" applyFill="1" applyAlignment="1">
      <alignment wrapText="1"/>
    </xf>
    <xf numFmtId="0" fontId="7" fillId="0" borderId="0" xfId="0" applyFont="1"/>
    <xf numFmtId="0" fontId="0" fillId="0" borderId="0" xfId="0" applyAlignment="1">
      <alignment horizontal="center" vertical="center"/>
    </xf>
    <xf numFmtId="0" fontId="10" fillId="8"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49" fontId="10" fillId="4" borderId="9" xfId="0" applyNumberFormat="1"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2" xfId="0" applyBorder="1"/>
    <xf numFmtId="0" fontId="0" fillId="0" borderId="0" xfId="0" applyAlignment="1">
      <alignment wrapText="1"/>
    </xf>
    <xf numFmtId="0" fontId="0" fillId="0" borderId="2" xfId="0" applyBorder="1" applyAlignment="1">
      <alignment wrapText="1"/>
    </xf>
    <xf numFmtId="0" fontId="7" fillId="0" borderId="2" xfId="0" applyFont="1" applyBorder="1" applyAlignment="1">
      <alignment horizontal="justify"/>
    </xf>
    <xf numFmtId="0" fontId="11" fillId="0" borderId="0" xfId="0" applyFont="1"/>
    <xf numFmtId="20" fontId="11" fillId="0" borderId="0" xfId="0" applyNumberFormat="1" applyFont="1"/>
    <xf numFmtId="0" fontId="13" fillId="0" borderId="0" xfId="0" applyFont="1"/>
    <xf numFmtId="20" fontId="0" fillId="0" borderId="0" xfId="0" applyNumberFormat="1"/>
    <xf numFmtId="0" fontId="18" fillId="0" borderId="0" xfId="0" applyFont="1"/>
    <xf numFmtId="0" fontId="19" fillId="4" borderId="9" xfId="0" applyFont="1" applyFill="1" applyBorder="1" applyAlignment="1">
      <alignment horizontal="center" vertical="center" wrapText="1"/>
    </xf>
    <xf numFmtId="0" fontId="16" fillId="0" borderId="11" xfId="0" applyFont="1" applyBorder="1" applyAlignment="1">
      <alignment horizontal="center" vertical="center" wrapText="1"/>
    </xf>
    <xf numFmtId="0" fontId="17" fillId="0" borderId="11" xfId="0" applyFont="1" applyBorder="1" applyAlignment="1">
      <alignment horizontal="left" vertical="center" wrapText="1"/>
    </xf>
    <xf numFmtId="0" fontId="17" fillId="2" borderId="11" xfId="0" applyFont="1" applyFill="1" applyBorder="1" applyAlignment="1">
      <alignment horizontal="center" vertical="center" wrapText="1"/>
    </xf>
    <xf numFmtId="0" fontId="17" fillId="0" borderId="11" xfId="0" applyFont="1" applyBorder="1" applyAlignment="1">
      <alignment horizontal="center" vertical="center" wrapText="1"/>
    </xf>
    <xf numFmtId="16" fontId="17" fillId="0" borderId="11" xfId="0" applyNumberFormat="1" applyFont="1" applyBorder="1" applyAlignment="1">
      <alignment horizontal="center" vertical="center" wrapText="1"/>
    </xf>
    <xf numFmtId="0" fontId="7" fillId="0" borderId="11" xfId="0" applyFont="1" applyBorder="1" applyAlignment="1">
      <alignment horizontal="center" vertical="center"/>
    </xf>
    <xf numFmtId="0" fontId="17" fillId="2" borderId="11" xfId="0" applyFont="1" applyFill="1" applyBorder="1" applyAlignment="1">
      <alignment horizontal="left" vertical="center" wrapText="1"/>
    </xf>
    <xf numFmtId="0" fontId="7" fillId="0" borderId="11" xfId="0" applyFont="1" applyBorder="1" applyAlignment="1">
      <alignment horizontal="center"/>
    </xf>
    <xf numFmtId="0" fontId="24" fillId="0" borderId="11" xfId="0" applyFont="1" applyBorder="1" applyAlignment="1">
      <alignment horizontal="center" vertical="center" wrapText="1"/>
    </xf>
    <xf numFmtId="0" fontId="17" fillId="0" borderId="14" xfId="0" applyFont="1" applyBorder="1" applyAlignment="1">
      <alignment horizontal="left" vertical="center" wrapText="1"/>
    </xf>
    <xf numFmtId="0" fontId="17" fillId="2" borderId="14" xfId="0" applyFont="1" applyFill="1" applyBorder="1" applyAlignment="1">
      <alignment horizontal="center" vertical="center" wrapText="1"/>
    </xf>
    <xf numFmtId="0" fontId="16" fillId="0" borderId="16" xfId="0" applyFont="1" applyBorder="1" applyAlignment="1">
      <alignment horizontal="center" vertical="center" wrapText="1"/>
    </xf>
    <xf numFmtId="0" fontId="17" fillId="0" borderId="16" xfId="0" applyFont="1" applyBorder="1" applyAlignment="1">
      <alignment horizontal="left" vertical="center" wrapText="1"/>
    </xf>
    <xf numFmtId="0" fontId="17" fillId="2" borderId="16" xfId="0" applyFont="1" applyFill="1" applyBorder="1" applyAlignment="1">
      <alignment horizontal="center" vertical="center" wrapText="1"/>
    </xf>
    <xf numFmtId="0" fontId="17" fillId="0" borderId="16" xfId="0" applyFont="1" applyBorder="1" applyAlignment="1">
      <alignment horizontal="center" vertical="center" wrapText="1"/>
    </xf>
    <xf numFmtId="0" fontId="7" fillId="0" borderId="17" xfId="0" applyFont="1" applyBorder="1" applyAlignment="1">
      <alignment horizontal="center" vertical="center"/>
    </xf>
    <xf numFmtId="0" fontId="17" fillId="0" borderId="17" xfId="0" applyFont="1" applyBorder="1" applyAlignment="1">
      <alignment horizontal="left" vertical="center" wrapText="1"/>
    </xf>
    <xf numFmtId="0" fontId="17" fillId="2" borderId="17" xfId="0" applyFont="1" applyFill="1" applyBorder="1" applyAlignment="1">
      <alignment horizontal="center" vertical="center" wrapText="1"/>
    </xf>
    <xf numFmtId="0" fontId="7" fillId="0" borderId="16" xfId="0" applyFont="1" applyBorder="1" applyAlignment="1">
      <alignment horizontal="center" vertical="center"/>
    </xf>
    <xf numFmtId="0" fontId="23" fillId="0" borderId="17" xfId="7" applyFont="1" applyBorder="1" applyAlignment="1">
      <alignment vertical="center" wrapText="1"/>
    </xf>
    <xf numFmtId="0" fontId="7" fillId="0" borderId="17" xfId="0" applyFont="1" applyBorder="1" applyAlignment="1">
      <alignment horizontal="center"/>
    </xf>
    <xf numFmtId="0" fontId="7" fillId="0" borderId="16" xfId="0" applyFont="1" applyBorder="1" applyAlignment="1">
      <alignment horizontal="center"/>
    </xf>
    <xf numFmtId="0" fontId="17" fillId="2" borderId="16" xfId="0" applyFont="1" applyFill="1" applyBorder="1" applyAlignment="1">
      <alignment horizontal="left" vertical="center" wrapText="1"/>
    </xf>
    <xf numFmtId="0" fontId="25" fillId="0" borderId="17" xfId="7" applyFont="1" applyBorder="1" applyAlignment="1">
      <alignment vertical="center" wrapText="1"/>
    </xf>
    <xf numFmtId="0" fontId="25" fillId="0" borderId="11" xfId="7" applyFont="1" applyBorder="1" applyAlignment="1">
      <alignment vertical="center" wrapText="1"/>
    </xf>
    <xf numFmtId="0" fontId="25" fillId="0" borderId="16" xfId="7" applyFont="1" applyBorder="1" applyAlignment="1">
      <alignment vertical="center" wrapText="1"/>
    </xf>
    <xf numFmtId="0" fontId="24" fillId="0" borderId="17" xfId="0" applyFont="1" applyBorder="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vertical="center"/>
    </xf>
    <xf numFmtId="0" fontId="24" fillId="0" borderId="11" xfId="0" applyFont="1" applyBorder="1" applyAlignment="1">
      <alignment vertical="center"/>
    </xf>
    <xf numFmtId="0" fontId="24" fillId="0" borderId="16" xfId="0" applyFont="1" applyBorder="1" applyAlignment="1">
      <alignment vertical="center"/>
    </xf>
    <xf numFmtId="0" fontId="25" fillId="0" borderId="11" xfId="8" applyFont="1" applyBorder="1" applyAlignment="1">
      <alignment vertical="center" wrapText="1"/>
    </xf>
    <xf numFmtId="0" fontId="7" fillId="0" borderId="20" xfId="0" applyFont="1" applyBorder="1" applyAlignment="1">
      <alignment horizontal="center" vertical="center"/>
    </xf>
    <xf numFmtId="0" fontId="24" fillId="0" borderId="20" xfId="0" applyFont="1" applyBorder="1" applyAlignment="1">
      <alignment horizontal="left" vertical="center"/>
    </xf>
    <xf numFmtId="0" fontId="25" fillId="0" borderId="16" xfId="8" applyFont="1" applyBorder="1" applyAlignment="1">
      <alignment vertical="center" wrapText="1"/>
    </xf>
    <xf numFmtId="0" fontId="25" fillId="0" borderId="0" xfId="9" applyFont="1" applyAlignment="1">
      <alignment vertical="center" wrapText="1"/>
    </xf>
    <xf numFmtId="0" fontId="25" fillId="0" borderId="0" xfId="9" applyFont="1" applyAlignment="1">
      <alignment horizontal="center" vertical="center" wrapText="1"/>
    </xf>
    <xf numFmtId="0" fontId="25" fillId="0" borderId="11" xfId="9" applyFont="1" applyBorder="1" applyAlignment="1">
      <alignment vertical="center" wrapText="1"/>
    </xf>
    <xf numFmtId="0" fontId="17" fillId="0" borderId="17"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6" xfId="0" applyFont="1" applyBorder="1" applyAlignment="1">
      <alignment horizontal="center" vertical="center" wrapText="1"/>
    </xf>
    <xf numFmtId="0" fontId="0" fillId="0" borderId="0" xfId="0" applyAlignment="1">
      <alignment horizontal="center"/>
    </xf>
    <xf numFmtId="0" fontId="17" fillId="0" borderId="18" xfId="0" applyFont="1" applyBorder="1" applyAlignment="1">
      <alignment horizontal="left" vertical="center" wrapText="1"/>
    </xf>
    <xf numFmtId="0" fontId="0" fillId="0" borderId="13" xfId="0" applyBorder="1" applyAlignment="1">
      <alignment wrapText="1"/>
    </xf>
    <xf numFmtId="0" fontId="0" fillId="0" borderId="13" xfId="0" applyBorder="1"/>
    <xf numFmtId="0" fontId="0" fillId="0" borderId="19" xfId="0" applyBorder="1"/>
    <xf numFmtId="0" fontId="24" fillId="0" borderId="18"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9" xfId="0" applyFont="1" applyBorder="1" applyAlignment="1">
      <alignment horizontal="center" vertical="center" wrapText="1"/>
    </xf>
    <xf numFmtId="0" fontId="17" fillId="2" borderId="18" xfId="0" applyFont="1" applyFill="1" applyBorder="1" applyAlignment="1">
      <alignment horizontal="center" vertical="center" wrapText="1"/>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1" fillId="3" borderId="3" xfId="0" applyFont="1" applyFill="1" applyBorder="1" applyAlignment="1">
      <alignment horizontal="center" vertical="center"/>
    </xf>
    <xf numFmtId="0" fontId="8" fillId="3"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7" borderId="5" xfId="0" applyFont="1" applyFill="1" applyBorder="1" applyAlignment="1">
      <alignment horizontal="center" vertical="center"/>
    </xf>
    <xf numFmtId="0" fontId="9" fillId="5" borderId="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3" xfId="0" applyFont="1" applyFill="1" applyBorder="1" applyAlignment="1">
      <alignment horizontal="center" vertical="center" wrapText="1"/>
    </xf>
    <xf numFmtId="49" fontId="10" fillId="4" borderId="7" xfId="0" applyNumberFormat="1" applyFont="1" applyFill="1" applyBorder="1" applyAlignment="1">
      <alignment horizontal="center" vertical="center" wrapText="1"/>
    </xf>
    <xf numFmtId="49" fontId="10" fillId="4" borderId="9" xfId="0" applyNumberFormat="1" applyFont="1" applyFill="1" applyBorder="1" applyAlignment="1">
      <alignment horizontal="center" vertical="center" wrapText="1"/>
    </xf>
    <xf numFmtId="0" fontId="10" fillId="4" borderId="7" xfId="0" applyFont="1" applyFill="1" applyBorder="1" applyAlignment="1">
      <alignment horizontal="center" vertical="center" wrapText="1"/>
    </xf>
    <xf numFmtId="0" fontId="17" fillId="0" borderId="17" xfId="0" applyFont="1" applyBorder="1" applyAlignment="1">
      <alignment horizontal="center" vertical="center" wrapText="1"/>
    </xf>
    <xf numFmtId="0" fontId="0" fillId="0" borderId="11" xfId="0" applyBorder="1" applyAlignment="1">
      <alignment horizontal="center"/>
    </xf>
    <xf numFmtId="0" fontId="0" fillId="0" borderId="16" xfId="0" applyBorder="1"/>
    <xf numFmtId="0" fontId="17" fillId="0" borderId="17" xfId="0" applyFont="1" applyBorder="1" applyAlignment="1">
      <alignment horizontal="left" vertical="center" wrapText="1"/>
    </xf>
    <xf numFmtId="0" fontId="0" fillId="0" borderId="11" xfId="0" applyBorder="1"/>
    <xf numFmtId="0" fontId="17" fillId="0" borderId="11" xfId="0" applyFont="1" applyBorder="1" applyAlignment="1">
      <alignment horizontal="center" vertical="center" wrapText="1"/>
    </xf>
    <xf numFmtId="0" fontId="17" fillId="0" borderId="16" xfId="0" applyFont="1" applyBorder="1" applyAlignment="1">
      <alignment horizontal="center" vertical="center" wrapText="1"/>
    </xf>
    <xf numFmtId="0" fontId="15" fillId="0" borderId="17" xfId="0" applyFont="1" applyBorder="1" applyAlignment="1">
      <alignment horizontal="center" vertical="center" textRotation="90" wrapText="1"/>
    </xf>
    <xf numFmtId="0" fontId="15" fillId="0" borderId="11" xfId="0" applyFont="1" applyBorder="1" applyAlignment="1">
      <alignment horizontal="center" vertical="center" textRotation="90" wrapText="1"/>
    </xf>
    <xf numFmtId="0" fontId="15" fillId="0" borderId="16" xfId="0" applyFont="1" applyBorder="1" applyAlignment="1">
      <alignment horizontal="center" vertical="center" textRotation="90"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xf>
    <xf numFmtId="0" fontId="10" fillId="4" borderId="8" xfId="0" applyFont="1" applyFill="1" applyBorder="1" applyAlignment="1">
      <alignment horizontal="center"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17" fillId="0" borderId="11" xfId="0" applyFont="1" applyBorder="1" applyAlignment="1">
      <alignment horizontal="left" vertical="center" wrapText="1"/>
    </xf>
    <xf numFmtId="0" fontId="17" fillId="0" borderId="16" xfId="0" applyFont="1" applyBorder="1" applyAlignment="1">
      <alignment horizontal="left" vertical="center" wrapText="1"/>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24" fillId="0" borderId="17"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6" xfId="0" applyFont="1" applyBorder="1" applyAlignment="1">
      <alignment horizontal="center" vertical="center" wrapText="1"/>
    </xf>
    <xf numFmtId="0" fontId="0" fillId="0" borderId="11" xfId="0" applyBorder="1" applyAlignment="1">
      <alignment horizontal="center" wrapText="1"/>
    </xf>
    <xf numFmtId="0" fontId="0" fillId="0" borderId="16" xfId="0" applyBorder="1" applyAlignment="1">
      <alignment horizontal="center" wrapText="1"/>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18" xfId="0" applyFont="1" applyBorder="1" applyAlignment="1">
      <alignment vertical="center"/>
    </xf>
    <xf numFmtId="0" fontId="24" fillId="0" borderId="13" xfId="0" applyFont="1" applyBorder="1" applyAlignment="1">
      <alignment vertical="center"/>
    </xf>
    <xf numFmtId="0" fontId="24" fillId="0" borderId="19" xfId="0" applyFont="1" applyBorder="1" applyAlignment="1">
      <alignment vertical="center"/>
    </xf>
    <xf numFmtId="0" fontId="17" fillId="2" borderId="17" xfId="0" applyFont="1" applyFill="1" applyBorder="1" applyAlignment="1">
      <alignment horizontal="center" vertical="center" wrapText="1"/>
    </xf>
    <xf numFmtId="0" fontId="0" fillId="0" borderId="11" xfId="0" applyBorder="1" applyAlignment="1">
      <alignment wrapText="1"/>
    </xf>
    <xf numFmtId="0" fontId="0" fillId="0" borderId="16" xfId="0" applyBorder="1" applyAlignment="1">
      <alignment wrapText="1"/>
    </xf>
    <xf numFmtId="0" fontId="17" fillId="0" borderId="18" xfId="0" applyFont="1"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xf>
    <xf numFmtId="0" fontId="0" fillId="0" borderId="14" xfId="0" applyBorder="1" applyAlignment="1">
      <alignment horizontal="center"/>
    </xf>
    <xf numFmtId="0" fontId="24" fillId="0" borderId="12" xfId="0" applyFont="1" applyBorder="1" applyAlignment="1">
      <alignment horizontal="center" vertical="center"/>
    </xf>
    <xf numFmtId="0" fontId="24" fillId="0" borderId="14" xfId="0" applyFont="1" applyBorder="1" applyAlignment="1">
      <alignment horizontal="center" vertical="center" wrapText="1"/>
    </xf>
    <xf numFmtId="0" fontId="15" fillId="0" borderId="21" xfId="0" applyFont="1" applyBorder="1" applyAlignment="1">
      <alignment horizontal="center" vertical="center" textRotation="90" wrapText="1"/>
    </xf>
    <xf numFmtId="0" fontId="15" fillId="0" borderId="0" xfId="0" applyFont="1" applyAlignment="1">
      <alignment horizontal="center" vertical="center" textRotation="90" wrapText="1"/>
    </xf>
    <xf numFmtId="0" fontId="0" fillId="0" borderId="0" xfId="0"/>
    <xf numFmtId="0" fontId="0" fillId="0" borderId="20" xfId="0" applyBorder="1"/>
    <xf numFmtId="0" fontId="25" fillId="0" borderId="12" xfId="8" applyFont="1" applyBorder="1" applyAlignment="1">
      <alignment vertical="center" wrapText="1"/>
    </xf>
    <xf numFmtId="0" fontId="0" fillId="0" borderId="14" xfId="0" applyBorder="1" applyAlignment="1">
      <alignment horizontal="left" vertical="center" wrapText="1"/>
    </xf>
    <xf numFmtId="0" fontId="7" fillId="0" borderId="18" xfId="0" applyFont="1" applyBorder="1" applyAlignment="1">
      <alignment horizontal="center" vertical="center"/>
    </xf>
    <xf numFmtId="0" fontId="0" fillId="0" borderId="14" xfId="0"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17" fillId="0" borderId="12" xfId="0" applyFont="1" applyBorder="1" applyAlignment="1">
      <alignment horizontal="left" vertical="center" wrapText="1"/>
    </xf>
    <xf numFmtId="0" fontId="17" fillId="0" borderId="14" xfId="0" applyFont="1" applyBorder="1" applyAlignment="1">
      <alignment horizontal="left" vertical="center" wrapText="1"/>
    </xf>
    <xf numFmtId="0" fontId="24" fillId="0" borderId="11" xfId="0" applyFont="1" applyBorder="1" applyAlignment="1">
      <alignment vertical="center" wrapText="1"/>
    </xf>
    <xf numFmtId="0" fontId="17" fillId="0" borderId="21" xfId="0" applyFont="1" applyBorder="1" applyAlignment="1">
      <alignment horizontal="center" vertical="center" wrapText="1"/>
    </xf>
    <xf numFmtId="0" fontId="17" fillId="0" borderId="0" xfId="0" applyFont="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xf>
    <xf numFmtId="0" fontId="26" fillId="0" borderId="18" xfId="0" applyFont="1" applyBorder="1" applyAlignment="1">
      <alignment horizontal="center" vertical="center" textRotation="90" wrapText="1"/>
    </xf>
    <xf numFmtId="0" fontId="26" fillId="0" borderId="13" xfId="0" applyFont="1" applyBorder="1" applyAlignment="1">
      <alignment horizontal="center" vertical="center" textRotation="90" wrapText="1"/>
    </xf>
    <xf numFmtId="0" fontId="26" fillId="0" borderId="19" xfId="0" applyFont="1" applyBorder="1" applyAlignment="1">
      <alignment horizontal="center" vertical="center" textRotation="90" wrapText="1"/>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wrapText="1"/>
    </xf>
    <xf numFmtId="0" fontId="0" fillId="0" borderId="19" xfId="0" applyBorder="1" applyAlignment="1">
      <alignment wrapText="1"/>
    </xf>
    <xf numFmtId="0" fontId="24" fillId="0" borderId="13" xfId="0" applyFont="1" applyBorder="1" applyAlignment="1">
      <alignment horizontal="center" vertical="center" wrapText="1"/>
    </xf>
    <xf numFmtId="0" fontId="0" fillId="0" borderId="2" xfId="0" applyBorder="1" applyAlignment="1">
      <alignment horizontal="center" vertical="center"/>
    </xf>
  </cellXfs>
  <cellStyles count="10">
    <cellStyle name="Excel Built-in Normal" xfId="1" xr:uid="{00000000-0005-0000-0000-000000000000}"/>
    <cellStyle name="Excel Built-in Normal 2" xfId="3" xr:uid="{00000000-0005-0000-0000-000001000000}"/>
    <cellStyle name="Excel Built-in Normal 3" xfId="6" xr:uid="{00000000-0005-0000-0000-000002000000}"/>
    <cellStyle name="Normale" xfId="0" builtinId="0"/>
    <cellStyle name="Normale 2" xfId="2" xr:uid="{00000000-0005-0000-0000-000004000000}"/>
    <cellStyle name="Normale 3" xfId="4" xr:uid="{00000000-0005-0000-0000-000005000000}"/>
    <cellStyle name="Normale 4" xfId="5" xr:uid="{00000000-0005-0000-0000-000006000000}"/>
    <cellStyle name="Normale 5" xfId="7" xr:uid="{00000000-0005-0000-0000-000007000000}"/>
    <cellStyle name="Normale 6" xfId="8" xr:uid="{00000000-0005-0000-0000-000008000000}"/>
    <cellStyle name="Normale 7" xfId="9" xr:uid="{00000000-0005-0000-0000-000009000000}"/>
  </cellStyles>
  <dxfs count="0"/>
  <tableStyles count="0" defaultTableStyle="TableStyleMedium9"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63634"/>
      <rgbColor rgb="FFFFFFCC"/>
      <rgbColor rgb="FFDCE6F1"/>
      <rgbColor rgb="FF660066"/>
      <rgbColor rgb="FFDA9694"/>
      <rgbColor rgb="FF0066CC"/>
      <rgbColor rgb="FFB8CCE4"/>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J5"/>
  <sheetViews>
    <sheetView zoomScaleNormal="100" zoomScalePageLayoutView="60" workbookViewId="0"/>
  </sheetViews>
  <sheetFormatPr defaultColWidth="8.7109375" defaultRowHeight="15" x14ac:dyDescent="0.25"/>
  <cols>
    <col min="1" max="1" width="4.7109375" customWidth="1"/>
    <col min="2" max="2" width="67.42578125" customWidth="1"/>
    <col min="3" max="3" width="75.28515625" customWidth="1"/>
    <col min="4" max="4" width="8.5703125" style="1"/>
    <col min="5" max="5" width="45.42578125" style="1" customWidth="1"/>
    <col min="6" max="8" width="8.5703125" style="1"/>
    <col min="9" max="9" width="27.85546875" style="1" customWidth="1"/>
    <col min="10" max="1024" width="8.5703125" style="1"/>
  </cols>
  <sheetData>
    <row r="1" spans="2:5" ht="15.75" x14ac:dyDescent="0.25">
      <c r="B1" s="2" t="s">
        <v>0</v>
      </c>
      <c r="C1" s="2"/>
    </row>
    <row r="2" spans="2:5" x14ac:dyDescent="0.25">
      <c r="B2" s="3" t="s">
        <v>3</v>
      </c>
      <c r="C2" s="5"/>
    </row>
    <row r="3" spans="2:5" ht="30" x14ac:dyDescent="0.25">
      <c r="B3" s="4" t="s">
        <v>4</v>
      </c>
      <c r="C3" s="7" t="e">
        <f>VLOOKUP(C2,#REF!,3,0)</f>
        <v>#REF!</v>
      </c>
    </row>
    <row r="4" spans="2:5" hidden="1" x14ac:dyDescent="0.25">
      <c r="B4" s="3" t="s">
        <v>2</v>
      </c>
      <c r="C4" s="5"/>
    </row>
    <row r="5" spans="2:5" s="1" customFormat="1" ht="238.5" customHeight="1" x14ac:dyDescent="0.25">
      <c r="B5" s="6" t="s">
        <v>5</v>
      </c>
      <c r="C5" s="8" t="e">
        <f>VLOOKUP(C2,#REF!,2)</f>
        <v>#REF!</v>
      </c>
      <c r="E5" s="9"/>
    </row>
  </sheetData>
  <dataValidations count="2">
    <dataValidation type="list" operator="equal" allowBlank="1" showInputMessage="1" showErrorMessage="1" sqref="C2" xr:uid="{00000000-0002-0000-0000-000000000000}">
      <formula1>#REF!</formula1>
      <formula2>0</formula2>
    </dataValidation>
    <dataValidation type="list" operator="equal" allowBlank="1" showInputMessage="1" showErrorMessage="1" sqref="C4" xr:uid="{00000000-0002-0000-0000-000001000000}">
      <formula1>Profilo_dirigente</formula1>
      <formula2>0</formula2>
    </dataValidation>
  </dataValidations>
  <pageMargins left="0.70833333333333304" right="0.70833333333333304" top="0" bottom="0" header="0" footer="0"/>
  <pageSetup paperSize="77"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7"/>
  <sheetViews>
    <sheetView tabSelected="1" zoomScaleNormal="100" workbookViewId="0">
      <pane xSplit="1" ySplit="3" topLeftCell="I18" activePane="bottomRight" state="frozen"/>
      <selection pane="topRight" activeCell="B1" sqref="B1"/>
      <selection pane="bottomLeft" activeCell="A4" sqref="A4"/>
      <selection pane="bottomRight" activeCell="N18" sqref="N18:N23"/>
    </sheetView>
  </sheetViews>
  <sheetFormatPr defaultColWidth="8.7109375" defaultRowHeight="15.75" x14ac:dyDescent="0.25"/>
  <cols>
    <col min="1" max="1" width="12.7109375" customWidth="1"/>
    <col min="2" max="2" width="6.7109375" style="10" customWidth="1"/>
    <col min="3" max="3" width="38.28515625" customWidth="1"/>
    <col min="4" max="4" width="40.140625" style="11" customWidth="1"/>
    <col min="5" max="5" width="19.42578125" customWidth="1"/>
    <col min="6" max="6" width="20.140625" customWidth="1"/>
    <col min="7" max="7" width="18.140625" customWidth="1"/>
    <col min="8" max="8" width="22.85546875" customWidth="1"/>
    <col min="9" max="9" width="19.85546875" customWidth="1"/>
    <col min="10" max="10" width="22.28515625" customWidth="1"/>
    <col min="11" max="11" width="15.140625" customWidth="1"/>
    <col min="12" max="12" width="14.28515625" customWidth="1"/>
    <col min="13" max="13" width="13.5703125" customWidth="1"/>
    <col min="14" max="14" width="19.140625" customWidth="1"/>
    <col min="15" max="15" width="23.28515625" customWidth="1"/>
    <col min="16" max="17" width="19.7109375" customWidth="1"/>
    <col min="18" max="18" width="21" customWidth="1"/>
    <col min="19" max="1021" width="8.5703125"/>
  </cols>
  <sheetData>
    <row r="1" spans="1:18" ht="27" thickBot="1" x14ac:dyDescent="0.3">
      <c r="A1" s="80" t="s">
        <v>242</v>
      </c>
      <c r="B1" s="81"/>
      <c r="C1" s="81"/>
      <c r="D1" s="81"/>
      <c r="E1" s="82" t="s">
        <v>6</v>
      </c>
      <c r="F1" s="82"/>
      <c r="G1" s="82"/>
      <c r="H1" s="82"/>
      <c r="I1" s="82"/>
      <c r="J1" s="82"/>
      <c r="K1" s="83" t="s">
        <v>7</v>
      </c>
      <c r="L1" s="83"/>
      <c r="M1" s="83"/>
      <c r="N1" s="83"/>
      <c r="O1" s="83"/>
      <c r="P1" s="83"/>
      <c r="Q1" s="83"/>
      <c r="R1" s="83"/>
    </row>
    <row r="2" spans="1:18" ht="66" customHeight="1" thickBot="1" x14ac:dyDescent="0.3">
      <c r="A2" s="84" t="s">
        <v>8</v>
      </c>
      <c r="B2" s="84" t="s">
        <v>9</v>
      </c>
      <c r="C2" s="84" t="s">
        <v>10</v>
      </c>
      <c r="D2" s="86" t="s">
        <v>11</v>
      </c>
      <c r="E2" s="88" t="s">
        <v>12</v>
      </c>
      <c r="F2" s="88" t="s">
        <v>13</v>
      </c>
      <c r="G2" s="89" t="s">
        <v>14</v>
      </c>
      <c r="H2" s="89"/>
      <c r="I2" s="89"/>
      <c r="J2" s="89"/>
      <c r="K2" s="90" t="s">
        <v>15</v>
      </c>
      <c r="L2" s="92" t="s">
        <v>16</v>
      </c>
      <c r="M2" s="92" t="s">
        <v>17</v>
      </c>
      <c r="N2" s="106" t="s">
        <v>18</v>
      </c>
      <c r="O2" s="106"/>
      <c r="P2" s="106"/>
      <c r="Q2" s="106"/>
      <c r="R2" s="106"/>
    </row>
    <row r="3" spans="1:18" ht="105" customHeight="1" x14ac:dyDescent="0.25">
      <c r="A3" s="85"/>
      <c r="B3" s="85"/>
      <c r="C3" s="85"/>
      <c r="D3" s="87"/>
      <c r="E3" s="87"/>
      <c r="F3" s="87"/>
      <c r="G3" s="12" t="s">
        <v>19</v>
      </c>
      <c r="H3" s="12" t="s">
        <v>20</v>
      </c>
      <c r="I3" s="12" t="s">
        <v>21</v>
      </c>
      <c r="J3" s="12" t="s">
        <v>22</v>
      </c>
      <c r="K3" s="91"/>
      <c r="L3" s="91"/>
      <c r="M3" s="91"/>
      <c r="N3" s="25" t="s">
        <v>410</v>
      </c>
      <c r="O3" s="14" t="s">
        <v>23</v>
      </c>
      <c r="P3" s="13" t="s">
        <v>24</v>
      </c>
      <c r="Q3" s="15" t="s">
        <v>266</v>
      </c>
      <c r="R3" s="15" t="s">
        <v>25</v>
      </c>
    </row>
    <row r="4" spans="1:18" s="24" customFormat="1" ht="102" customHeight="1" x14ac:dyDescent="0.25">
      <c r="A4" s="101" t="s">
        <v>66</v>
      </c>
      <c r="B4" s="26">
        <v>1</v>
      </c>
      <c r="C4" s="27" t="s">
        <v>224</v>
      </c>
      <c r="D4" s="27" t="s">
        <v>227</v>
      </c>
      <c r="E4" s="28" t="s">
        <v>233</v>
      </c>
      <c r="F4" s="29" t="s">
        <v>27</v>
      </c>
      <c r="G4" s="29" t="s">
        <v>30</v>
      </c>
      <c r="H4" s="28" t="s">
        <v>35</v>
      </c>
      <c r="I4" s="29" t="s">
        <v>230</v>
      </c>
      <c r="J4" s="109" t="s">
        <v>329</v>
      </c>
      <c r="K4" s="29" t="s">
        <v>405</v>
      </c>
      <c r="L4" s="29" t="s">
        <v>37</v>
      </c>
      <c r="M4" s="27" t="s">
        <v>31</v>
      </c>
      <c r="N4" s="29" t="s">
        <v>32</v>
      </c>
      <c r="O4" s="29" t="s">
        <v>243</v>
      </c>
      <c r="P4" s="30" t="s">
        <v>248</v>
      </c>
      <c r="Q4" s="30" t="s">
        <v>267</v>
      </c>
      <c r="R4" s="98" t="s">
        <v>66</v>
      </c>
    </row>
    <row r="5" spans="1:18" s="24" customFormat="1" ht="126.75" customHeight="1" x14ac:dyDescent="0.25">
      <c r="A5" s="101"/>
      <c r="B5" s="26">
        <v>2</v>
      </c>
      <c r="C5" s="27" t="s">
        <v>225</v>
      </c>
      <c r="D5" s="27" t="s">
        <v>229</v>
      </c>
      <c r="E5" s="28" t="s">
        <v>232</v>
      </c>
      <c r="F5" s="29" t="s">
        <v>27</v>
      </c>
      <c r="G5" s="29" t="s">
        <v>30</v>
      </c>
      <c r="H5" s="28" t="s">
        <v>35</v>
      </c>
      <c r="I5" s="28" t="s">
        <v>230</v>
      </c>
      <c r="J5" s="109"/>
      <c r="K5" s="29" t="s">
        <v>405</v>
      </c>
      <c r="L5" s="29" t="s">
        <v>235</v>
      </c>
      <c r="M5" s="27" t="s">
        <v>407</v>
      </c>
      <c r="N5" s="29" t="s">
        <v>32</v>
      </c>
      <c r="O5" s="29" t="s">
        <v>234</v>
      </c>
      <c r="P5" s="29" t="s">
        <v>237</v>
      </c>
      <c r="Q5" s="29" t="s">
        <v>268</v>
      </c>
      <c r="R5" s="98"/>
    </row>
    <row r="6" spans="1:18" s="24" customFormat="1" ht="87" customHeight="1" thickBot="1" x14ac:dyDescent="0.3">
      <c r="A6" s="102"/>
      <c r="B6" s="37">
        <v>3</v>
      </c>
      <c r="C6" s="38" t="s">
        <v>226</v>
      </c>
      <c r="D6" s="38" t="s">
        <v>228</v>
      </c>
      <c r="E6" s="39" t="s">
        <v>40</v>
      </c>
      <c r="F6" s="39" t="s">
        <v>27</v>
      </c>
      <c r="G6" s="39" t="s">
        <v>30</v>
      </c>
      <c r="H6" s="39" t="s">
        <v>35</v>
      </c>
      <c r="I6" s="39" t="s">
        <v>230</v>
      </c>
      <c r="J6" s="110"/>
      <c r="K6" s="40" t="s">
        <v>405</v>
      </c>
      <c r="L6" s="40" t="s">
        <v>231</v>
      </c>
      <c r="M6" s="40" t="s">
        <v>31</v>
      </c>
      <c r="N6" s="40" t="s">
        <v>32</v>
      </c>
      <c r="O6" s="40" t="s">
        <v>244</v>
      </c>
      <c r="P6" s="40" t="s">
        <v>236</v>
      </c>
      <c r="Q6" s="40" t="s">
        <v>269</v>
      </c>
      <c r="R6" s="99"/>
    </row>
    <row r="7" spans="1:18" ht="45" customHeight="1" x14ac:dyDescent="0.25">
      <c r="A7" s="100" t="s">
        <v>389</v>
      </c>
      <c r="B7" s="41">
        <v>4</v>
      </c>
      <c r="C7" s="42" t="s">
        <v>239</v>
      </c>
      <c r="D7" s="42" t="s">
        <v>390</v>
      </c>
      <c r="E7" s="43" t="s">
        <v>294</v>
      </c>
      <c r="F7" s="43" t="s">
        <v>27</v>
      </c>
      <c r="G7" s="43" t="s">
        <v>30</v>
      </c>
      <c r="H7" s="43" t="s">
        <v>35</v>
      </c>
      <c r="I7" s="43" t="s">
        <v>230</v>
      </c>
      <c r="J7" s="96" t="s">
        <v>329</v>
      </c>
      <c r="K7" s="93" t="s">
        <v>405</v>
      </c>
      <c r="L7" s="93" t="s">
        <v>332</v>
      </c>
      <c r="M7" s="93" t="s">
        <v>31</v>
      </c>
      <c r="N7" s="93" t="s">
        <v>32</v>
      </c>
      <c r="O7" s="65" t="s">
        <v>244</v>
      </c>
      <c r="P7" s="65" t="s">
        <v>269</v>
      </c>
      <c r="Q7" s="65" t="s">
        <v>342</v>
      </c>
      <c r="R7" s="93" t="s">
        <v>331</v>
      </c>
    </row>
    <row r="8" spans="1:18" ht="45" x14ac:dyDescent="0.25">
      <c r="A8" s="101"/>
      <c r="B8" s="31">
        <v>5</v>
      </c>
      <c r="C8" s="27" t="s">
        <v>293</v>
      </c>
      <c r="D8" s="27" t="s">
        <v>295</v>
      </c>
      <c r="E8" s="28" t="s">
        <v>296</v>
      </c>
      <c r="F8" s="28" t="s">
        <v>27</v>
      </c>
      <c r="G8" s="28" t="s">
        <v>30</v>
      </c>
      <c r="H8" s="28" t="s">
        <v>35</v>
      </c>
      <c r="I8" s="28" t="s">
        <v>230</v>
      </c>
      <c r="J8" s="97"/>
      <c r="K8" s="94"/>
      <c r="L8" s="94"/>
      <c r="M8" s="98"/>
      <c r="N8" s="98"/>
      <c r="O8" s="29" t="s">
        <v>244</v>
      </c>
      <c r="P8" s="29" t="s">
        <v>269</v>
      </c>
      <c r="Q8" s="29" t="s">
        <v>342</v>
      </c>
      <c r="R8" s="98"/>
    </row>
    <row r="9" spans="1:18" ht="33.75" x14ac:dyDescent="0.25">
      <c r="A9" s="97"/>
      <c r="B9" s="31">
        <v>6</v>
      </c>
      <c r="C9" s="27" t="s">
        <v>240</v>
      </c>
      <c r="D9" s="27" t="s">
        <v>288</v>
      </c>
      <c r="E9" s="28" t="s">
        <v>286</v>
      </c>
      <c r="F9" s="28" t="s">
        <v>27</v>
      </c>
      <c r="G9" s="28" t="s">
        <v>30</v>
      </c>
      <c r="H9" s="28" t="s">
        <v>35</v>
      </c>
      <c r="I9" s="28" t="s">
        <v>230</v>
      </c>
      <c r="J9" s="97"/>
      <c r="K9" s="94"/>
      <c r="L9" s="94"/>
      <c r="M9" s="98"/>
      <c r="N9" s="98"/>
      <c r="O9" s="29" t="s">
        <v>244</v>
      </c>
      <c r="P9" s="29" t="s">
        <v>236</v>
      </c>
      <c r="Q9" s="29" t="s">
        <v>343</v>
      </c>
      <c r="R9" s="98"/>
    </row>
    <row r="10" spans="1:18" ht="34.5" thickBot="1" x14ac:dyDescent="0.3">
      <c r="A10" s="95"/>
      <c r="B10" s="44">
        <v>7</v>
      </c>
      <c r="C10" s="38" t="s">
        <v>241</v>
      </c>
      <c r="D10" s="38" t="s">
        <v>289</v>
      </c>
      <c r="E10" s="39" t="s">
        <v>290</v>
      </c>
      <c r="F10" s="39" t="s">
        <v>27</v>
      </c>
      <c r="G10" s="39" t="s">
        <v>30</v>
      </c>
      <c r="H10" s="39" t="s">
        <v>35</v>
      </c>
      <c r="I10" s="39" t="s">
        <v>230</v>
      </c>
      <c r="J10" s="95"/>
      <c r="K10" s="105"/>
      <c r="L10" s="105"/>
      <c r="M10" s="99"/>
      <c r="N10" s="99"/>
      <c r="O10" s="40" t="s">
        <v>244</v>
      </c>
      <c r="P10" s="40" t="s">
        <v>333</v>
      </c>
      <c r="Q10" s="40" t="s">
        <v>344</v>
      </c>
      <c r="R10" s="99"/>
    </row>
    <row r="11" spans="1:18" ht="45" customHeight="1" x14ac:dyDescent="0.25">
      <c r="A11" s="100" t="s">
        <v>272</v>
      </c>
      <c r="B11" s="111">
        <v>8</v>
      </c>
      <c r="C11" s="96" t="s">
        <v>275</v>
      </c>
      <c r="D11" s="42" t="s">
        <v>273</v>
      </c>
      <c r="E11" s="43" t="s">
        <v>277</v>
      </c>
      <c r="F11" s="43" t="s">
        <v>276</v>
      </c>
      <c r="G11" s="43" t="s">
        <v>30</v>
      </c>
      <c r="H11" s="43" t="s">
        <v>35</v>
      </c>
      <c r="I11" s="43" t="s">
        <v>230</v>
      </c>
      <c r="J11" s="96" t="s">
        <v>329</v>
      </c>
      <c r="K11" s="93" t="s">
        <v>334</v>
      </c>
      <c r="L11" s="93" t="s">
        <v>336</v>
      </c>
      <c r="M11" s="93" t="s">
        <v>31</v>
      </c>
      <c r="N11" s="93" t="s">
        <v>32</v>
      </c>
      <c r="O11" s="93" t="s">
        <v>338</v>
      </c>
      <c r="P11" s="93" t="s">
        <v>337</v>
      </c>
      <c r="Q11" s="93" t="s">
        <v>339</v>
      </c>
      <c r="R11" s="93" t="s">
        <v>285</v>
      </c>
    </row>
    <row r="12" spans="1:18" ht="22.5" x14ac:dyDescent="0.25">
      <c r="A12" s="101"/>
      <c r="B12" s="112"/>
      <c r="C12" s="109"/>
      <c r="D12" s="27" t="s">
        <v>279</v>
      </c>
      <c r="E12" s="28" t="s">
        <v>278</v>
      </c>
      <c r="F12" s="28" t="s">
        <v>276</v>
      </c>
      <c r="G12" s="28" t="s">
        <v>30</v>
      </c>
      <c r="H12" s="28" t="s">
        <v>35</v>
      </c>
      <c r="I12" s="28" t="s">
        <v>230</v>
      </c>
      <c r="J12" s="97"/>
      <c r="K12" s="94"/>
      <c r="L12" s="94"/>
      <c r="M12" s="98"/>
      <c r="N12" s="98"/>
      <c r="O12" s="98"/>
      <c r="P12" s="98"/>
      <c r="Q12" s="98"/>
      <c r="R12" s="98"/>
    </row>
    <row r="13" spans="1:18" ht="22.5" x14ac:dyDescent="0.25">
      <c r="A13" s="101"/>
      <c r="B13" s="112"/>
      <c r="C13" s="109"/>
      <c r="D13" s="27" t="s">
        <v>280</v>
      </c>
      <c r="E13" s="28" t="s">
        <v>281</v>
      </c>
      <c r="F13" s="28" t="s">
        <v>27</v>
      </c>
      <c r="G13" s="28" t="s">
        <v>30</v>
      </c>
      <c r="H13" s="28" t="s">
        <v>35</v>
      </c>
      <c r="I13" s="28" t="s">
        <v>230</v>
      </c>
      <c r="J13" s="97"/>
      <c r="K13" s="94"/>
      <c r="L13" s="94"/>
      <c r="M13" s="98"/>
      <c r="N13" s="98"/>
      <c r="O13" s="98"/>
      <c r="P13" s="98"/>
      <c r="Q13" s="98"/>
      <c r="R13" s="98"/>
    </row>
    <row r="14" spans="1:18" ht="33.75" x14ac:dyDescent="0.25">
      <c r="A14" s="101"/>
      <c r="B14" s="31">
        <v>9</v>
      </c>
      <c r="C14" s="27" t="s">
        <v>274</v>
      </c>
      <c r="D14" s="32" t="s">
        <v>309</v>
      </c>
      <c r="E14" s="28" t="s">
        <v>284</v>
      </c>
      <c r="F14" s="28" t="s">
        <v>276</v>
      </c>
      <c r="G14" s="28" t="s">
        <v>30</v>
      </c>
      <c r="H14" s="28" t="s">
        <v>35</v>
      </c>
      <c r="I14" s="28" t="s">
        <v>230</v>
      </c>
      <c r="J14" s="97"/>
      <c r="K14" s="94"/>
      <c r="L14" s="94"/>
      <c r="M14" s="98"/>
      <c r="N14" s="98"/>
      <c r="O14" s="98" t="s">
        <v>340</v>
      </c>
      <c r="P14" s="98" t="s">
        <v>341</v>
      </c>
      <c r="Q14" s="98" t="s">
        <v>345</v>
      </c>
      <c r="R14" s="98"/>
    </row>
    <row r="15" spans="1:18" ht="33.75" x14ac:dyDescent="0.25">
      <c r="A15" s="101"/>
      <c r="B15" s="31">
        <v>10</v>
      </c>
      <c r="C15" s="27" t="s">
        <v>291</v>
      </c>
      <c r="D15" s="32" t="s">
        <v>292</v>
      </c>
      <c r="E15" s="28" t="s">
        <v>284</v>
      </c>
      <c r="F15" s="28" t="s">
        <v>276</v>
      </c>
      <c r="G15" s="28" t="s">
        <v>30</v>
      </c>
      <c r="H15" s="28" t="s">
        <v>35</v>
      </c>
      <c r="I15" s="28" t="s">
        <v>230</v>
      </c>
      <c r="J15" s="97"/>
      <c r="K15" s="94"/>
      <c r="L15" s="94"/>
      <c r="M15" s="103"/>
      <c r="N15" s="94"/>
      <c r="O15" s="98"/>
      <c r="P15" s="98"/>
      <c r="Q15" s="98"/>
      <c r="R15" s="98"/>
    </row>
    <row r="16" spans="1:18" ht="33.75" x14ac:dyDescent="0.25">
      <c r="A16" s="101"/>
      <c r="B16" s="31">
        <v>11</v>
      </c>
      <c r="C16" s="27" t="s">
        <v>303</v>
      </c>
      <c r="D16" s="27" t="s">
        <v>307</v>
      </c>
      <c r="E16" s="28" t="s">
        <v>306</v>
      </c>
      <c r="F16" s="28" t="s">
        <v>276</v>
      </c>
      <c r="G16" s="28" t="s">
        <v>30</v>
      </c>
      <c r="H16" s="28" t="s">
        <v>35</v>
      </c>
      <c r="I16" s="28" t="s">
        <v>230</v>
      </c>
      <c r="J16" s="97"/>
      <c r="K16" s="94"/>
      <c r="L16" s="94"/>
      <c r="M16" s="103"/>
      <c r="N16" s="94"/>
      <c r="O16" s="98"/>
      <c r="P16" s="98"/>
      <c r="Q16" s="98"/>
      <c r="R16" s="98"/>
    </row>
    <row r="17" spans="1:18" ht="34.5" thickBot="1" x14ac:dyDescent="0.3">
      <c r="A17" s="102"/>
      <c r="B17" s="44">
        <v>12</v>
      </c>
      <c r="C17" s="38" t="s">
        <v>304</v>
      </c>
      <c r="D17" s="38" t="s">
        <v>308</v>
      </c>
      <c r="E17" s="39" t="s">
        <v>305</v>
      </c>
      <c r="F17" s="39" t="s">
        <v>276</v>
      </c>
      <c r="G17" s="39" t="s">
        <v>30</v>
      </c>
      <c r="H17" s="39" t="s">
        <v>35</v>
      </c>
      <c r="I17" s="39" t="s">
        <v>230</v>
      </c>
      <c r="J17" s="95"/>
      <c r="K17" s="105"/>
      <c r="L17" s="105"/>
      <c r="M17" s="104"/>
      <c r="N17" s="105"/>
      <c r="O17" s="104"/>
      <c r="P17" s="104"/>
      <c r="Q17" s="104"/>
      <c r="R17" s="99"/>
    </row>
    <row r="18" spans="1:18" ht="112.5" x14ac:dyDescent="0.25">
      <c r="A18" s="100" t="s">
        <v>271</v>
      </c>
      <c r="B18" s="41">
        <v>13</v>
      </c>
      <c r="C18" s="96" t="s">
        <v>255</v>
      </c>
      <c r="D18" s="42" t="s">
        <v>249</v>
      </c>
      <c r="E18" s="43" t="s">
        <v>258</v>
      </c>
      <c r="F18" s="43" t="s">
        <v>276</v>
      </c>
      <c r="G18" s="43" t="s">
        <v>30</v>
      </c>
      <c r="H18" s="43" t="s">
        <v>35</v>
      </c>
      <c r="I18" s="43" t="s">
        <v>230</v>
      </c>
      <c r="J18" s="96" t="s">
        <v>329</v>
      </c>
      <c r="K18" s="93" t="s">
        <v>405</v>
      </c>
      <c r="L18" s="93" t="s">
        <v>412</v>
      </c>
      <c r="M18" s="96" t="s">
        <v>408</v>
      </c>
      <c r="N18" s="93" t="s">
        <v>32</v>
      </c>
      <c r="O18" s="93" t="s">
        <v>244</v>
      </c>
      <c r="P18" s="42" t="s">
        <v>413</v>
      </c>
      <c r="Q18" s="93" t="s">
        <v>270</v>
      </c>
      <c r="R18" s="93" t="s">
        <v>256</v>
      </c>
    </row>
    <row r="19" spans="1:18" ht="123.75" x14ac:dyDescent="0.25">
      <c r="A19" s="101"/>
      <c r="B19" s="31">
        <v>14</v>
      </c>
      <c r="C19" s="107"/>
      <c r="D19" s="27" t="s">
        <v>250</v>
      </c>
      <c r="E19" s="32" t="s">
        <v>411</v>
      </c>
      <c r="F19" s="28" t="s">
        <v>276</v>
      </c>
      <c r="G19" s="28" t="s">
        <v>30</v>
      </c>
      <c r="H19" s="28" t="s">
        <v>35</v>
      </c>
      <c r="I19" s="28" t="s">
        <v>230</v>
      </c>
      <c r="J19" s="109"/>
      <c r="K19" s="94"/>
      <c r="L19" s="97"/>
      <c r="M19" s="97"/>
      <c r="N19" s="103"/>
      <c r="O19" s="94"/>
      <c r="P19" s="29" t="s">
        <v>260</v>
      </c>
      <c r="Q19" s="98"/>
      <c r="R19" s="98"/>
    </row>
    <row r="20" spans="1:18" ht="56.25" x14ac:dyDescent="0.25">
      <c r="A20" s="101"/>
      <c r="B20" s="31">
        <v>15</v>
      </c>
      <c r="C20" s="107"/>
      <c r="D20" s="27" t="s">
        <v>251</v>
      </c>
      <c r="E20" s="28" t="s">
        <v>259</v>
      </c>
      <c r="F20" s="28" t="s">
        <v>276</v>
      </c>
      <c r="G20" s="28" t="s">
        <v>30</v>
      </c>
      <c r="H20" s="28" t="s">
        <v>35</v>
      </c>
      <c r="I20" s="28" t="s">
        <v>230</v>
      </c>
      <c r="J20" s="109"/>
      <c r="K20" s="94"/>
      <c r="L20" s="97"/>
      <c r="M20" s="97"/>
      <c r="N20" s="103"/>
      <c r="O20" s="94"/>
      <c r="P20" s="29" t="s">
        <v>263</v>
      </c>
      <c r="Q20" s="98"/>
      <c r="R20" s="98"/>
    </row>
    <row r="21" spans="1:18" ht="45" x14ac:dyDescent="0.25">
      <c r="A21" s="101"/>
      <c r="B21" s="31">
        <v>16</v>
      </c>
      <c r="C21" s="107"/>
      <c r="D21" s="27" t="s">
        <v>252</v>
      </c>
      <c r="E21" s="28" t="s">
        <v>258</v>
      </c>
      <c r="F21" s="28" t="s">
        <v>276</v>
      </c>
      <c r="G21" s="28" t="s">
        <v>30</v>
      </c>
      <c r="H21" s="28" t="s">
        <v>35</v>
      </c>
      <c r="I21" s="28" t="s">
        <v>230</v>
      </c>
      <c r="J21" s="109"/>
      <c r="K21" s="94"/>
      <c r="L21" s="97"/>
      <c r="M21" s="97"/>
      <c r="N21" s="103"/>
      <c r="O21" s="94"/>
      <c r="P21" s="29" t="s">
        <v>261</v>
      </c>
      <c r="Q21" s="98"/>
      <c r="R21" s="97"/>
    </row>
    <row r="22" spans="1:18" ht="78.75" x14ac:dyDescent="0.25">
      <c r="A22" s="101"/>
      <c r="B22" s="31">
        <v>17</v>
      </c>
      <c r="C22" s="107"/>
      <c r="D22" s="27" t="s">
        <v>253</v>
      </c>
      <c r="E22" s="28" t="s">
        <v>264</v>
      </c>
      <c r="F22" s="28" t="s">
        <v>276</v>
      </c>
      <c r="G22" s="28" t="s">
        <v>30</v>
      </c>
      <c r="H22" s="28" t="s">
        <v>35</v>
      </c>
      <c r="I22" s="28" t="s">
        <v>230</v>
      </c>
      <c r="J22" s="109"/>
      <c r="K22" s="94"/>
      <c r="L22" s="97"/>
      <c r="M22" s="97"/>
      <c r="N22" s="103"/>
      <c r="O22" s="94"/>
      <c r="P22" s="27" t="s">
        <v>257</v>
      </c>
      <c r="Q22" s="98"/>
      <c r="R22" s="97"/>
    </row>
    <row r="23" spans="1:18" ht="90.75" thickBot="1" x14ac:dyDescent="0.3">
      <c r="A23" s="95"/>
      <c r="B23" s="44">
        <v>18</v>
      </c>
      <c r="C23" s="108"/>
      <c r="D23" s="38" t="s">
        <v>254</v>
      </c>
      <c r="E23" s="39" t="s">
        <v>265</v>
      </c>
      <c r="F23" s="39" t="s">
        <v>276</v>
      </c>
      <c r="G23" s="39" t="s">
        <v>30</v>
      </c>
      <c r="H23" s="39" t="s">
        <v>35</v>
      </c>
      <c r="I23" s="39" t="s">
        <v>230</v>
      </c>
      <c r="J23" s="110"/>
      <c r="K23" s="95"/>
      <c r="L23" s="95"/>
      <c r="M23" s="95"/>
      <c r="N23" s="104"/>
      <c r="O23" s="105"/>
      <c r="P23" s="38" t="s">
        <v>262</v>
      </c>
      <c r="Q23" s="99"/>
      <c r="R23" s="95"/>
    </row>
    <row r="24" spans="1:18" ht="60" customHeight="1" x14ac:dyDescent="0.25">
      <c r="A24" s="100" t="s">
        <v>245</v>
      </c>
      <c r="B24" s="41">
        <v>19</v>
      </c>
      <c r="C24" s="42" t="s">
        <v>327</v>
      </c>
      <c r="D24" s="45" t="s">
        <v>346</v>
      </c>
      <c r="E24" s="43" t="s">
        <v>350</v>
      </c>
      <c r="F24" s="43" t="s">
        <v>276</v>
      </c>
      <c r="G24" s="43" t="s">
        <v>30</v>
      </c>
      <c r="H24" s="43" t="s">
        <v>35</v>
      </c>
      <c r="I24" s="43" t="s">
        <v>230</v>
      </c>
      <c r="J24" s="96" t="s">
        <v>329</v>
      </c>
      <c r="K24" s="93" t="s">
        <v>406</v>
      </c>
      <c r="L24" s="96" t="s">
        <v>349</v>
      </c>
      <c r="M24" s="96" t="s">
        <v>408</v>
      </c>
      <c r="N24" s="93" t="s">
        <v>32</v>
      </c>
      <c r="O24" s="65" t="s">
        <v>244</v>
      </c>
      <c r="P24" s="65" t="s">
        <v>337</v>
      </c>
      <c r="Q24" s="126" t="s">
        <v>351</v>
      </c>
      <c r="R24" s="93" t="s">
        <v>391</v>
      </c>
    </row>
    <row r="25" spans="1:18" ht="33.75" x14ac:dyDescent="0.25">
      <c r="A25" s="101"/>
      <c r="B25" s="31">
        <v>20</v>
      </c>
      <c r="C25" s="27" t="s">
        <v>323</v>
      </c>
      <c r="D25" s="50" t="s">
        <v>348</v>
      </c>
      <c r="E25" s="28" t="s">
        <v>324</v>
      </c>
      <c r="F25" s="28" t="s">
        <v>276</v>
      </c>
      <c r="G25" s="28" t="s">
        <v>30</v>
      </c>
      <c r="H25" s="28" t="s">
        <v>35</v>
      </c>
      <c r="I25" s="28" t="s">
        <v>230</v>
      </c>
      <c r="J25" s="109"/>
      <c r="K25" s="98"/>
      <c r="L25" s="109"/>
      <c r="M25" s="97"/>
      <c r="N25" s="98"/>
      <c r="O25" s="29" t="s">
        <v>244</v>
      </c>
      <c r="P25" s="29" t="s">
        <v>337</v>
      </c>
      <c r="Q25" s="127"/>
      <c r="R25" s="98"/>
    </row>
    <row r="26" spans="1:18" ht="34.5" thickBot="1" x14ac:dyDescent="0.3">
      <c r="A26" s="102"/>
      <c r="B26" s="44">
        <v>21</v>
      </c>
      <c r="C26" s="38" t="s">
        <v>325</v>
      </c>
      <c r="D26" s="51" t="s">
        <v>347</v>
      </c>
      <c r="E26" s="39" t="s">
        <v>326</v>
      </c>
      <c r="F26" s="39" t="s">
        <v>276</v>
      </c>
      <c r="G26" s="39" t="s">
        <v>30</v>
      </c>
      <c r="H26" s="39" t="s">
        <v>35</v>
      </c>
      <c r="I26" s="39" t="s">
        <v>230</v>
      </c>
      <c r="J26" s="110"/>
      <c r="K26" s="99"/>
      <c r="L26" s="110"/>
      <c r="M26" s="95"/>
      <c r="N26" s="99"/>
      <c r="O26" s="40" t="s">
        <v>244</v>
      </c>
      <c r="P26" s="40" t="s">
        <v>337</v>
      </c>
      <c r="Q26" s="128"/>
      <c r="R26" s="99"/>
    </row>
    <row r="27" spans="1:18" ht="22.5" x14ac:dyDescent="0.25">
      <c r="A27" s="100" t="s">
        <v>246</v>
      </c>
      <c r="B27" s="41">
        <v>22</v>
      </c>
      <c r="C27" s="42" t="s">
        <v>363</v>
      </c>
      <c r="D27" s="42" t="s">
        <v>322</v>
      </c>
      <c r="E27" s="42" t="s">
        <v>321</v>
      </c>
      <c r="F27" s="43" t="s">
        <v>276</v>
      </c>
      <c r="G27" s="43" t="s">
        <v>30</v>
      </c>
      <c r="H27" s="43" t="s">
        <v>35</v>
      </c>
      <c r="I27" s="43" t="s">
        <v>230</v>
      </c>
      <c r="J27" s="96" t="s">
        <v>329</v>
      </c>
      <c r="K27" s="113" t="s">
        <v>405</v>
      </c>
      <c r="L27" s="123" t="s">
        <v>335</v>
      </c>
      <c r="M27" s="120" t="s">
        <v>31</v>
      </c>
      <c r="N27" s="93" t="s">
        <v>32</v>
      </c>
      <c r="O27" s="126" t="s">
        <v>244</v>
      </c>
      <c r="P27" s="118" t="s">
        <v>337</v>
      </c>
      <c r="Q27" s="126" t="s">
        <v>351</v>
      </c>
      <c r="R27" s="93" t="s">
        <v>371</v>
      </c>
    </row>
    <row r="28" spans="1:18" ht="22.5" x14ac:dyDescent="0.25">
      <c r="A28" s="101"/>
      <c r="B28" s="31">
        <v>23</v>
      </c>
      <c r="C28" s="27" t="s">
        <v>364</v>
      </c>
      <c r="D28" s="27" t="s">
        <v>359</v>
      </c>
      <c r="E28" s="27" t="s">
        <v>360</v>
      </c>
      <c r="F28" s="28" t="s">
        <v>27</v>
      </c>
      <c r="G28" s="28" t="s">
        <v>30</v>
      </c>
      <c r="H28" s="28" t="s">
        <v>35</v>
      </c>
      <c r="I28" s="28" t="s">
        <v>230</v>
      </c>
      <c r="J28" s="109"/>
      <c r="K28" s="114"/>
      <c r="L28" s="97"/>
      <c r="M28" s="121"/>
      <c r="N28" s="98"/>
      <c r="O28" s="127"/>
      <c r="P28" s="78"/>
      <c r="Q28" s="127"/>
      <c r="R28" s="98"/>
    </row>
    <row r="29" spans="1:18" ht="27" customHeight="1" thickBot="1" x14ac:dyDescent="0.3">
      <c r="A29" s="102"/>
      <c r="B29" s="44">
        <v>24</v>
      </c>
      <c r="C29" s="38" t="s">
        <v>361</v>
      </c>
      <c r="D29" s="38" t="s">
        <v>362</v>
      </c>
      <c r="E29" s="48" t="s">
        <v>365</v>
      </c>
      <c r="F29" s="39" t="s">
        <v>276</v>
      </c>
      <c r="G29" s="39" t="s">
        <v>30</v>
      </c>
      <c r="H29" s="39" t="s">
        <v>35</v>
      </c>
      <c r="I29" s="39" t="s">
        <v>230</v>
      </c>
      <c r="J29" s="110"/>
      <c r="K29" s="115"/>
      <c r="L29" s="95"/>
      <c r="M29" s="122"/>
      <c r="N29" s="99"/>
      <c r="O29" s="128"/>
      <c r="P29" s="119"/>
      <c r="Q29" s="128"/>
      <c r="R29" s="98"/>
    </row>
    <row r="30" spans="1:18" ht="33.75" x14ac:dyDescent="0.25">
      <c r="A30" s="100" t="s">
        <v>247</v>
      </c>
      <c r="B30" s="46">
        <v>25</v>
      </c>
      <c r="C30" s="55" t="s">
        <v>366</v>
      </c>
      <c r="D30" s="49" t="s">
        <v>316</v>
      </c>
      <c r="E30" s="49" t="s">
        <v>317</v>
      </c>
      <c r="F30" s="67" t="s">
        <v>276</v>
      </c>
      <c r="G30" s="52" t="s">
        <v>30</v>
      </c>
      <c r="H30" s="52" t="s">
        <v>35</v>
      </c>
      <c r="I30" s="52" t="s">
        <v>230</v>
      </c>
      <c r="J30" s="96" t="s">
        <v>329</v>
      </c>
      <c r="K30" s="113" t="s">
        <v>405</v>
      </c>
      <c r="L30" s="77" t="s">
        <v>370</v>
      </c>
      <c r="M30" s="118" t="s">
        <v>31</v>
      </c>
      <c r="N30" s="118" t="s">
        <v>32</v>
      </c>
      <c r="O30" s="126" t="s">
        <v>244</v>
      </c>
      <c r="P30" s="118" t="s">
        <v>337</v>
      </c>
      <c r="Q30" s="126" t="s">
        <v>351</v>
      </c>
      <c r="R30" s="93" t="s">
        <v>392</v>
      </c>
    </row>
    <row r="31" spans="1:18" ht="22.5" x14ac:dyDescent="0.25">
      <c r="A31" s="101"/>
      <c r="B31" s="33">
        <v>26</v>
      </c>
      <c r="C31" s="56" t="s">
        <v>367</v>
      </c>
      <c r="D31" s="50" t="s">
        <v>318</v>
      </c>
      <c r="E31" s="50" t="s">
        <v>319</v>
      </c>
      <c r="F31" s="28" t="s">
        <v>27</v>
      </c>
      <c r="G31" s="53" t="s">
        <v>30</v>
      </c>
      <c r="H31" s="53" t="s">
        <v>35</v>
      </c>
      <c r="I31" s="53" t="s">
        <v>230</v>
      </c>
      <c r="J31" s="124"/>
      <c r="K31" s="114"/>
      <c r="L31" s="72"/>
      <c r="M31" s="78"/>
      <c r="N31" s="78"/>
      <c r="O31" s="127"/>
      <c r="P31" s="78"/>
      <c r="Q31" s="127"/>
      <c r="R31" s="98"/>
    </row>
    <row r="32" spans="1:18" ht="22.5" x14ac:dyDescent="0.25">
      <c r="A32" s="101"/>
      <c r="B32" s="33">
        <v>27</v>
      </c>
      <c r="C32" s="56" t="s">
        <v>368</v>
      </c>
      <c r="D32" s="50" t="s">
        <v>320</v>
      </c>
      <c r="E32" s="50" t="s">
        <v>321</v>
      </c>
      <c r="F32" s="28" t="s">
        <v>276</v>
      </c>
      <c r="G32" s="53" t="s">
        <v>30</v>
      </c>
      <c r="H32" s="53" t="s">
        <v>35</v>
      </c>
      <c r="I32" s="53" t="s">
        <v>230</v>
      </c>
      <c r="J32" s="124"/>
      <c r="K32" s="114"/>
      <c r="L32" s="72"/>
      <c r="M32" s="78"/>
      <c r="N32" s="78"/>
      <c r="O32" s="127"/>
      <c r="P32" s="78"/>
      <c r="Q32" s="127"/>
      <c r="R32" s="98"/>
    </row>
    <row r="33" spans="1:18" ht="23.25" thickBot="1" x14ac:dyDescent="0.3">
      <c r="A33" s="95"/>
      <c r="B33" s="47">
        <v>28</v>
      </c>
      <c r="C33" s="57" t="s">
        <v>369</v>
      </c>
      <c r="D33" s="51" t="s">
        <v>322</v>
      </c>
      <c r="E33" s="51" t="s">
        <v>321</v>
      </c>
      <c r="F33" s="68" t="s">
        <v>276</v>
      </c>
      <c r="G33" s="54" t="s">
        <v>30</v>
      </c>
      <c r="H33" s="54" t="s">
        <v>35</v>
      </c>
      <c r="I33" s="54" t="s">
        <v>230</v>
      </c>
      <c r="J33" s="125"/>
      <c r="K33" s="115"/>
      <c r="L33" s="73"/>
      <c r="M33" s="119"/>
      <c r="N33" s="119"/>
      <c r="O33" s="128"/>
      <c r="P33" s="119"/>
      <c r="Q33" s="129"/>
      <c r="R33" s="104"/>
    </row>
    <row r="34" spans="1:18" ht="33.75" x14ac:dyDescent="0.25">
      <c r="A34" s="100" t="s">
        <v>352</v>
      </c>
      <c r="B34" s="41">
        <v>29</v>
      </c>
      <c r="C34" s="42" t="s">
        <v>353</v>
      </c>
      <c r="D34" s="42" t="s">
        <v>396</v>
      </c>
      <c r="E34" s="43" t="s">
        <v>357</v>
      </c>
      <c r="F34" s="43" t="s">
        <v>276</v>
      </c>
      <c r="G34" s="43" t="s">
        <v>30</v>
      </c>
      <c r="H34" s="43" t="s">
        <v>35</v>
      </c>
      <c r="I34" s="43" t="s">
        <v>230</v>
      </c>
      <c r="J34" s="96" t="s">
        <v>329</v>
      </c>
      <c r="K34" s="113" t="s">
        <v>405</v>
      </c>
      <c r="L34" s="113" t="s">
        <v>358</v>
      </c>
      <c r="M34" s="93" t="s">
        <v>31</v>
      </c>
      <c r="N34" s="93" t="s">
        <v>32</v>
      </c>
      <c r="O34" s="65" t="s">
        <v>244</v>
      </c>
      <c r="P34" s="65" t="s">
        <v>337</v>
      </c>
      <c r="Q34" s="126" t="s">
        <v>351</v>
      </c>
      <c r="R34" s="93" t="s">
        <v>400</v>
      </c>
    </row>
    <row r="35" spans="1:18" ht="33.75" x14ac:dyDescent="0.25">
      <c r="A35" s="101"/>
      <c r="B35" s="31">
        <v>30</v>
      </c>
      <c r="C35" s="27" t="s">
        <v>397</v>
      </c>
      <c r="D35" s="27" t="s">
        <v>399</v>
      </c>
      <c r="E35" s="28" t="s">
        <v>357</v>
      </c>
      <c r="F35" s="28" t="s">
        <v>276</v>
      </c>
      <c r="G35" s="28" t="s">
        <v>30</v>
      </c>
      <c r="H35" s="28" t="s">
        <v>35</v>
      </c>
      <c r="I35" s="28" t="s">
        <v>230</v>
      </c>
      <c r="J35" s="124"/>
      <c r="K35" s="114"/>
      <c r="L35" s="114"/>
      <c r="M35" s="103"/>
      <c r="N35" s="116"/>
      <c r="O35" s="29" t="s">
        <v>244</v>
      </c>
      <c r="P35" s="29" t="s">
        <v>337</v>
      </c>
      <c r="Q35" s="127"/>
      <c r="R35" s="98"/>
    </row>
    <row r="36" spans="1:18" ht="33.75" x14ac:dyDescent="0.25">
      <c r="A36" s="101"/>
      <c r="B36" s="31">
        <v>31</v>
      </c>
      <c r="C36" s="27" t="s">
        <v>356</v>
      </c>
      <c r="D36" s="27" t="s">
        <v>398</v>
      </c>
      <c r="E36" s="28" t="s">
        <v>357</v>
      </c>
      <c r="F36" s="28" t="s">
        <v>276</v>
      </c>
      <c r="G36" s="28" t="s">
        <v>30</v>
      </c>
      <c r="H36" s="28" t="s">
        <v>35</v>
      </c>
      <c r="I36" s="28" t="s">
        <v>230</v>
      </c>
      <c r="J36" s="124"/>
      <c r="K36" s="114"/>
      <c r="L36" s="114"/>
      <c r="M36" s="103"/>
      <c r="N36" s="116"/>
      <c r="O36" s="29" t="s">
        <v>244</v>
      </c>
      <c r="P36" s="29" t="s">
        <v>337</v>
      </c>
      <c r="Q36" s="127"/>
      <c r="R36" s="98"/>
    </row>
    <row r="37" spans="1:18" ht="34.5" thickBot="1" x14ac:dyDescent="0.3">
      <c r="A37" s="102"/>
      <c r="B37" s="44">
        <v>32</v>
      </c>
      <c r="C37" s="38" t="s">
        <v>354</v>
      </c>
      <c r="D37" s="38" t="s">
        <v>355</v>
      </c>
      <c r="E37" s="39" t="s">
        <v>357</v>
      </c>
      <c r="F37" s="39" t="s">
        <v>276</v>
      </c>
      <c r="G37" s="39" t="s">
        <v>30</v>
      </c>
      <c r="H37" s="39" t="s">
        <v>35</v>
      </c>
      <c r="I37" s="39" t="s">
        <v>230</v>
      </c>
      <c r="J37" s="125"/>
      <c r="K37" s="115"/>
      <c r="L37" s="115"/>
      <c r="M37" s="104"/>
      <c r="N37" s="117"/>
      <c r="O37" s="40" t="s">
        <v>244</v>
      </c>
      <c r="P37" s="40" t="s">
        <v>337</v>
      </c>
      <c r="Q37" s="128"/>
      <c r="R37" s="104"/>
    </row>
    <row r="38" spans="1:18" ht="15" x14ac:dyDescent="0.25">
      <c r="A38" s="150" t="s">
        <v>403</v>
      </c>
      <c r="B38" s="139">
        <v>33</v>
      </c>
      <c r="C38" s="70" t="s">
        <v>404</v>
      </c>
      <c r="D38" s="70" t="s">
        <v>393</v>
      </c>
      <c r="E38" s="77" t="s">
        <v>394</v>
      </c>
      <c r="F38" s="77" t="s">
        <v>276</v>
      </c>
      <c r="G38" s="77" t="s">
        <v>30</v>
      </c>
      <c r="H38" s="77" t="s">
        <v>35</v>
      </c>
      <c r="I38" s="77" t="s">
        <v>230</v>
      </c>
      <c r="J38" s="157"/>
      <c r="K38" s="74" t="s">
        <v>405</v>
      </c>
      <c r="L38" s="74" t="s">
        <v>358</v>
      </c>
      <c r="M38" s="74" t="s">
        <v>31</v>
      </c>
      <c r="N38" s="74" t="s">
        <v>32</v>
      </c>
      <c r="O38" s="126" t="s">
        <v>244</v>
      </c>
      <c r="P38" s="126" t="s">
        <v>337</v>
      </c>
      <c r="Q38" s="74" t="s">
        <v>351</v>
      </c>
      <c r="R38" s="126" t="s">
        <v>395</v>
      </c>
    </row>
    <row r="39" spans="1:18" ht="15" x14ac:dyDescent="0.25">
      <c r="A39" s="151"/>
      <c r="B39" s="153"/>
      <c r="C39" s="155"/>
      <c r="D39" s="155"/>
      <c r="E39" s="127"/>
      <c r="F39" s="127"/>
      <c r="G39" s="127"/>
      <c r="H39" s="127"/>
      <c r="I39" s="127"/>
      <c r="J39" s="71"/>
      <c r="K39" s="127"/>
      <c r="L39" s="127"/>
      <c r="M39" s="159"/>
      <c r="N39" s="159"/>
      <c r="O39" s="127"/>
      <c r="P39" s="127"/>
      <c r="Q39" s="159"/>
      <c r="R39" s="127"/>
    </row>
    <row r="40" spans="1:18" ht="29.25" customHeight="1" thickBot="1" x14ac:dyDescent="0.3">
      <c r="A40" s="152"/>
      <c r="B40" s="154"/>
      <c r="C40" s="156"/>
      <c r="D40" s="156"/>
      <c r="E40" s="128"/>
      <c r="F40" s="128"/>
      <c r="G40" s="128"/>
      <c r="H40" s="128"/>
      <c r="I40" s="128"/>
      <c r="J40" s="158"/>
      <c r="K40" s="128"/>
      <c r="L40" s="128"/>
      <c r="M40" s="76"/>
      <c r="N40" s="76"/>
      <c r="O40" s="128"/>
      <c r="P40" s="128"/>
      <c r="Q40" s="76"/>
      <c r="R40" s="128"/>
    </row>
    <row r="41" spans="1:18" ht="33.75" x14ac:dyDescent="0.25">
      <c r="A41" s="133" t="s">
        <v>330</v>
      </c>
      <c r="B41" s="139">
        <v>34</v>
      </c>
      <c r="C41" s="70" t="s">
        <v>238</v>
      </c>
      <c r="D41" s="35" t="s">
        <v>401</v>
      </c>
      <c r="E41" s="36" t="s">
        <v>287</v>
      </c>
      <c r="F41" s="36" t="s">
        <v>27</v>
      </c>
      <c r="G41" s="36" t="s">
        <v>30</v>
      </c>
      <c r="H41" s="36" t="s">
        <v>35</v>
      </c>
      <c r="I41" s="36" t="s">
        <v>230</v>
      </c>
      <c r="J41" s="70" t="s">
        <v>329</v>
      </c>
      <c r="K41" s="74" t="s">
        <v>405</v>
      </c>
      <c r="L41" s="77" t="s">
        <v>335</v>
      </c>
      <c r="M41" s="126" t="s">
        <v>409</v>
      </c>
      <c r="N41" s="74" t="s">
        <v>32</v>
      </c>
      <c r="O41" s="126" t="s">
        <v>244</v>
      </c>
      <c r="P41" s="126" t="s">
        <v>337</v>
      </c>
      <c r="Q41" s="66" t="s">
        <v>378</v>
      </c>
      <c r="R41" s="146" t="s">
        <v>402</v>
      </c>
    </row>
    <row r="42" spans="1:18" ht="33.75" x14ac:dyDescent="0.25">
      <c r="A42" s="134"/>
      <c r="B42" s="140"/>
      <c r="C42" s="138"/>
      <c r="D42" s="27" t="s">
        <v>312</v>
      </c>
      <c r="E42" s="27" t="s">
        <v>315</v>
      </c>
      <c r="F42" s="36" t="s">
        <v>27</v>
      </c>
      <c r="G42" s="28" t="s">
        <v>30</v>
      </c>
      <c r="H42" s="28" t="s">
        <v>35</v>
      </c>
      <c r="I42" s="28" t="s">
        <v>230</v>
      </c>
      <c r="J42" s="71"/>
      <c r="K42" s="72"/>
      <c r="L42" s="72"/>
      <c r="M42" s="149"/>
      <c r="N42" s="78"/>
      <c r="O42" s="149"/>
      <c r="P42" s="127"/>
      <c r="Q42" s="34" t="s">
        <v>379</v>
      </c>
      <c r="R42" s="147"/>
    </row>
    <row r="43" spans="1:18" ht="22.5" x14ac:dyDescent="0.25">
      <c r="A43" s="134"/>
      <c r="B43" s="141">
        <v>35</v>
      </c>
      <c r="C43" s="143" t="s">
        <v>328</v>
      </c>
      <c r="D43" s="32" t="s">
        <v>283</v>
      </c>
      <c r="E43" s="28" t="s">
        <v>282</v>
      </c>
      <c r="F43" s="28" t="s">
        <v>276</v>
      </c>
      <c r="G43" s="28" t="s">
        <v>30</v>
      </c>
      <c r="H43" s="28" t="s">
        <v>35</v>
      </c>
      <c r="I43" s="28" t="s">
        <v>230</v>
      </c>
      <c r="J43" s="71"/>
      <c r="K43" s="72"/>
      <c r="L43" s="72"/>
      <c r="M43" s="149"/>
      <c r="N43" s="78"/>
      <c r="O43" s="149"/>
      <c r="P43" s="127"/>
      <c r="Q43" s="75" t="s">
        <v>380</v>
      </c>
      <c r="R43" s="147"/>
    </row>
    <row r="44" spans="1:18" ht="22.5" x14ac:dyDescent="0.25">
      <c r="A44" s="134"/>
      <c r="B44" s="142"/>
      <c r="C44" s="144"/>
      <c r="D44" s="32" t="s">
        <v>311</v>
      </c>
      <c r="E44" s="28" t="s">
        <v>310</v>
      </c>
      <c r="F44" s="28" t="s">
        <v>27</v>
      </c>
      <c r="G44" s="28" t="s">
        <v>30</v>
      </c>
      <c r="H44" s="28" t="s">
        <v>35</v>
      </c>
      <c r="I44" s="28" t="s">
        <v>230</v>
      </c>
      <c r="J44" s="71"/>
      <c r="K44" s="72"/>
      <c r="L44" s="72"/>
      <c r="M44" s="149"/>
      <c r="N44" s="78"/>
      <c r="O44" s="149"/>
      <c r="P44" s="127"/>
      <c r="Q44" s="130"/>
      <c r="R44" s="148"/>
    </row>
    <row r="45" spans="1:18" ht="33.75" x14ac:dyDescent="0.25">
      <c r="A45" s="135"/>
      <c r="B45" s="31">
        <v>36</v>
      </c>
      <c r="C45" s="62" t="s">
        <v>385</v>
      </c>
      <c r="D45" s="64" t="s">
        <v>387</v>
      </c>
      <c r="E45" s="63" t="s">
        <v>386</v>
      </c>
      <c r="F45" s="28" t="s">
        <v>276</v>
      </c>
      <c r="G45" s="28" t="s">
        <v>30</v>
      </c>
      <c r="H45" s="28" t="s">
        <v>35</v>
      </c>
      <c r="I45" s="28" t="s">
        <v>230</v>
      </c>
      <c r="J45" s="72"/>
      <c r="K45" s="72"/>
      <c r="L45" s="34" t="s">
        <v>388</v>
      </c>
      <c r="M45" s="149"/>
      <c r="N45" s="78"/>
      <c r="O45" s="149"/>
      <c r="P45" s="127"/>
      <c r="Q45" s="53" t="s">
        <v>351</v>
      </c>
      <c r="R45" s="148"/>
    </row>
    <row r="46" spans="1:18" ht="45" x14ac:dyDescent="0.25">
      <c r="A46" s="135"/>
      <c r="B46" s="141">
        <v>37</v>
      </c>
      <c r="C46" s="109" t="s">
        <v>301</v>
      </c>
      <c r="D46" s="27" t="s">
        <v>297</v>
      </c>
      <c r="E46" s="27" t="s">
        <v>298</v>
      </c>
      <c r="F46" s="28" t="s">
        <v>276</v>
      </c>
      <c r="G46" s="28" t="s">
        <v>30</v>
      </c>
      <c r="H46" s="28" t="s">
        <v>35</v>
      </c>
      <c r="I46" s="28" t="s">
        <v>230</v>
      </c>
      <c r="J46" s="72"/>
      <c r="K46" s="72"/>
      <c r="L46" s="78" t="s">
        <v>335</v>
      </c>
      <c r="M46" s="149"/>
      <c r="N46" s="78"/>
      <c r="O46" s="149"/>
      <c r="P46" s="127"/>
      <c r="Q46" s="131" t="s">
        <v>382</v>
      </c>
      <c r="R46" s="148"/>
    </row>
    <row r="47" spans="1:18" ht="56.25" x14ac:dyDescent="0.25">
      <c r="A47" s="135"/>
      <c r="B47" s="142"/>
      <c r="C47" s="145"/>
      <c r="D47" s="27" t="s">
        <v>299</v>
      </c>
      <c r="E47" s="50" t="s">
        <v>300</v>
      </c>
      <c r="F47" s="28" t="s">
        <v>27</v>
      </c>
      <c r="G47" s="28" t="s">
        <v>30</v>
      </c>
      <c r="H47" s="28" t="s">
        <v>35</v>
      </c>
      <c r="I47" s="28" t="s">
        <v>230</v>
      </c>
      <c r="J47" s="72"/>
      <c r="K47" s="72"/>
      <c r="L47" s="79"/>
      <c r="M47" s="149"/>
      <c r="N47" s="78"/>
      <c r="O47" s="149"/>
      <c r="P47" s="127"/>
      <c r="Q47" s="130"/>
      <c r="R47" s="148"/>
    </row>
    <row r="48" spans="1:18" ht="22.5" x14ac:dyDescent="0.25">
      <c r="A48" s="135"/>
      <c r="B48" s="31">
        <v>38</v>
      </c>
      <c r="C48" s="50" t="s">
        <v>302</v>
      </c>
      <c r="D48" s="50" t="s">
        <v>314</v>
      </c>
      <c r="E48" s="50" t="s">
        <v>313</v>
      </c>
      <c r="F48" s="28" t="s">
        <v>27</v>
      </c>
      <c r="G48" s="28" t="s">
        <v>30</v>
      </c>
      <c r="H48" s="28" t="s">
        <v>35</v>
      </c>
      <c r="I48" s="28" t="s">
        <v>230</v>
      </c>
      <c r="J48" s="72"/>
      <c r="K48" s="72"/>
      <c r="L48" s="53" t="s">
        <v>383</v>
      </c>
      <c r="M48" s="149"/>
      <c r="N48" s="78"/>
      <c r="O48" s="149"/>
      <c r="P48" s="127"/>
      <c r="Q48" s="75" t="s">
        <v>384</v>
      </c>
      <c r="R48" s="148"/>
    </row>
    <row r="49" spans="1:18" ht="22.5" x14ac:dyDescent="0.25">
      <c r="A49" s="135"/>
      <c r="B49" s="31">
        <v>39</v>
      </c>
      <c r="C49" s="58" t="s">
        <v>372</v>
      </c>
      <c r="D49" s="58" t="s">
        <v>373</v>
      </c>
      <c r="E49" s="58" t="s">
        <v>373</v>
      </c>
      <c r="F49" s="28" t="s">
        <v>27</v>
      </c>
      <c r="G49" s="28" t="s">
        <v>30</v>
      </c>
      <c r="H49" s="28" t="s">
        <v>35</v>
      </c>
      <c r="I49" s="28" t="s">
        <v>230</v>
      </c>
      <c r="J49" s="72"/>
      <c r="K49" s="72"/>
      <c r="L49" s="53" t="s">
        <v>383</v>
      </c>
      <c r="M49" s="149"/>
      <c r="N49" s="78"/>
      <c r="O49" s="149"/>
      <c r="P49" s="127"/>
      <c r="Q49" s="132"/>
      <c r="R49" s="148"/>
    </row>
    <row r="50" spans="1:18" ht="22.5" x14ac:dyDescent="0.25">
      <c r="A50" s="135"/>
      <c r="B50" s="31">
        <v>40</v>
      </c>
      <c r="C50" s="137" t="s">
        <v>374</v>
      </c>
      <c r="D50" s="58" t="s">
        <v>375</v>
      </c>
      <c r="E50" s="58" t="s">
        <v>373</v>
      </c>
      <c r="F50" s="28" t="s">
        <v>27</v>
      </c>
      <c r="G50" s="28" t="s">
        <v>30</v>
      </c>
      <c r="H50" s="28" t="s">
        <v>35</v>
      </c>
      <c r="I50" s="28" t="s">
        <v>230</v>
      </c>
      <c r="J50" s="72"/>
      <c r="K50" s="72"/>
      <c r="L50" s="75" t="s">
        <v>335</v>
      </c>
      <c r="M50" s="149"/>
      <c r="N50" s="78"/>
      <c r="O50" s="149"/>
      <c r="P50" s="127"/>
      <c r="Q50" s="131" t="s">
        <v>381</v>
      </c>
      <c r="R50" s="148"/>
    </row>
    <row r="51" spans="1:18" ht="23.25" thickBot="1" x14ac:dyDescent="0.3">
      <c r="A51" s="136"/>
      <c r="B51" s="59">
        <v>41</v>
      </c>
      <c r="C51" s="73"/>
      <c r="D51" s="60" t="s">
        <v>376</v>
      </c>
      <c r="E51" s="61" t="s">
        <v>377</v>
      </c>
      <c r="F51" s="39" t="s">
        <v>27</v>
      </c>
      <c r="G51" s="28" t="s">
        <v>30</v>
      </c>
      <c r="H51" s="28" t="s">
        <v>35</v>
      </c>
      <c r="I51" s="28" t="s">
        <v>230</v>
      </c>
      <c r="J51" s="73"/>
      <c r="K51" s="73"/>
      <c r="L51" s="76"/>
      <c r="M51" s="129"/>
      <c r="N51" s="119"/>
      <c r="O51" s="129"/>
      <c r="P51" s="128"/>
      <c r="Q51" s="119"/>
      <c r="R51" s="136"/>
    </row>
    <row r="52" spans="1:18" x14ac:dyDescent="0.25">
      <c r="O52" s="69"/>
      <c r="P52" s="69"/>
      <c r="Q52" s="69"/>
    </row>
    <row r="53" spans="1:18" x14ac:dyDescent="0.25">
      <c r="O53" s="69"/>
      <c r="P53" s="69"/>
      <c r="Q53" s="69"/>
    </row>
    <row r="54" spans="1:18" x14ac:dyDescent="0.25">
      <c r="O54" s="69"/>
      <c r="P54" s="69"/>
      <c r="Q54" s="69"/>
    </row>
    <row r="55" spans="1:18" x14ac:dyDescent="0.25">
      <c r="O55" s="69"/>
      <c r="P55" s="69"/>
      <c r="Q55" s="69"/>
    </row>
    <row r="56" spans="1:18" x14ac:dyDescent="0.25">
      <c r="O56" s="69"/>
      <c r="P56" s="69"/>
      <c r="Q56" s="69"/>
    </row>
    <row r="57" spans="1:18" x14ac:dyDescent="0.25">
      <c r="O57" s="69"/>
      <c r="P57" s="69"/>
      <c r="Q57" s="69"/>
    </row>
  </sheetData>
  <mergeCells count="125">
    <mergeCell ref="A38:A40"/>
    <mergeCell ref="R38:R40"/>
    <mergeCell ref="B38:B40"/>
    <mergeCell ref="D38:D40"/>
    <mergeCell ref="E38:E40"/>
    <mergeCell ref="F38:F40"/>
    <mergeCell ref="G38:G40"/>
    <mergeCell ref="H38:H40"/>
    <mergeCell ref="I38:I40"/>
    <mergeCell ref="J38:J40"/>
    <mergeCell ref="K38:K40"/>
    <mergeCell ref="L38:L40"/>
    <mergeCell ref="M38:M40"/>
    <mergeCell ref="N38:N40"/>
    <mergeCell ref="O38:O40"/>
    <mergeCell ref="P38:P40"/>
    <mergeCell ref="Q38:Q40"/>
    <mergeCell ref="C38:C40"/>
    <mergeCell ref="A41:A51"/>
    <mergeCell ref="C50:C51"/>
    <mergeCell ref="C41:C42"/>
    <mergeCell ref="B41:B42"/>
    <mergeCell ref="B43:B44"/>
    <mergeCell ref="C43:C44"/>
    <mergeCell ref="B46:B47"/>
    <mergeCell ref="C46:C47"/>
    <mergeCell ref="R27:R29"/>
    <mergeCell ref="R41:R51"/>
    <mergeCell ref="Q27:Q29"/>
    <mergeCell ref="L34:L37"/>
    <mergeCell ref="M34:M37"/>
    <mergeCell ref="A34:A37"/>
    <mergeCell ref="A27:A29"/>
    <mergeCell ref="A30:A33"/>
    <mergeCell ref="O27:O29"/>
    <mergeCell ref="O30:O33"/>
    <mergeCell ref="P27:P29"/>
    <mergeCell ref="P30:P33"/>
    <mergeCell ref="M41:M51"/>
    <mergeCell ref="N41:N51"/>
    <mergeCell ref="O41:O51"/>
    <mergeCell ref="P41:P51"/>
    <mergeCell ref="Q24:Q26"/>
    <mergeCell ref="Q30:Q33"/>
    <mergeCell ref="Q34:Q37"/>
    <mergeCell ref="R24:R26"/>
    <mergeCell ref="R34:R37"/>
    <mergeCell ref="Q43:Q44"/>
    <mergeCell ref="Q50:Q51"/>
    <mergeCell ref="Q46:Q47"/>
    <mergeCell ref="Q48:Q49"/>
    <mergeCell ref="R30:R33"/>
    <mergeCell ref="K34:K37"/>
    <mergeCell ref="N34:N37"/>
    <mergeCell ref="M30:M33"/>
    <mergeCell ref="M27:M29"/>
    <mergeCell ref="J24:J26"/>
    <mergeCell ref="K24:K26"/>
    <mergeCell ref="J27:J29"/>
    <mergeCell ref="K27:K29"/>
    <mergeCell ref="L27:L29"/>
    <mergeCell ref="J30:J33"/>
    <mergeCell ref="K30:K33"/>
    <mergeCell ref="L30:L33"/>
    <mergeCell ref="N27:N29"/>
    <mergeCell ref="N30:N33"/>
    <mergeCell ref="L24:L26"/>
    <mergeCell ref="J34:J37"/>
    <mergeCell ref="K11:K17"/>
    <mergeCell ref="M11:M17"/>
    <mergeCell ref="L11:L17"/>
    <mergeCell ref="N11:N17"/>
    <mergeCell ref="J18:J23"/>
    <mergeCell ref="L18:L23"/>
    <mergeCell ref="M18:M23"/>
    <mergeCell ref="M24:M26"/>
    <mergeCell ref="N24:N26"/>
    <mergeCell ref="R4:R6"/>
    <mergeCell ref="A4:A6"/>
    <mergeCell ref="A7:A10"/>
    <mergeCell ref="K7:K10"/>
    <mergeCell ref="J7:J10"/>
    <mergeCell ref="R11:R17"/>
    <mergeCell ref="N2:R2"/>
    <mergeCell ref="C18:C23"/>
    <mergeCell ref="A18:A23"/>
    <mergeCell ref="Q18:Q23"/>
    <mergeCell ref="J4:J6"/>
    <mergeCell ref="O18:O23"/>
    <mergeCell ref="O11:O13"/>
    <mergeCell ref="Q11:Q13"/>
    <mergeCell ref="P11:P13"/>
    <mergeCell ref="O14:O17"/>
    <mergeCell ref="P14:P17"/>
    <mergeCell ref="Q14:Q17"/>
    <mergeCell ref="A11:A17"/>
    <mergeCell ref="C11:C13"/>
    <mergeCell ref="B11:B13"/>
    <mergeCell ref="M7:M10"/>
    <mergeCell ref="L7:L10"/>
    <mergeCell ref="N7:N10"/>
    <mergeCell ref="J41:J51"/>
    <mergeCell ref="K41:K51"/>
    <mergeCell ref="L50:L51"/>
    <mergeCell ref="L41:L44"/>
    <mergeCell ref="L46:L47"/>
    <mergeCell ref="A1:D1"/>
    <mergeCell ref="E1:J1"/>
    <mergeCell ref="K1:R1"/>
    <mergeCell ref="A2:A3"/>
    <mergeCell ref="B2:B3"/>
    <mergeCell ref="C2:C3"/>
    <mergeCell ref="D2:D3"/>
    <mergeCell ref="E2:E3"/>
    <mergeCell ref="F2:F3"/>
    <mergeCell ref="G2:J2"/>
    <mergeCell ref="K2:K3"/>
    <mergeCell ref="L2:L3"/>
    <mergeCell ref="K18:K23"/>
    <mergeCell ref="J11:J17"/>
    <mergeCell ref="R7:R10"/>
    <mergeCell ref="M2:M3"/>
    <mergeCell ref="R18:R23"/>
    <mergeCell ref="A24:A26"/>
    <mergeCell ref="N18:N23"/>
  </mergeCells>
  <printOptions horizontalCentered="1"/>
  <pageMargins left="0.23611111111111099" right="0.23611111111111099" top="0.31527777777777799" bottom="0.31527777777777799" header="0.31527777777777799" footer="0.31527777777777799"/>
  <pageSetup paperSize="77" scale="38"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1"/>
  <sheetViews>
    <sheetView zoomScaleNormal="100" zoomScalePageLayoutView="60" workbookViewId="0"/>
  </sheetViews>
  <sheetFormatPr defaultColWidth="8.7109375" defaultRowHeight="15" x14ac:dyDescent="0.25"/>
  <cols>
    <col min="1" max="1" width="66.85546875" customWidth="1"/>
    <col min="2" max="2" width="15" customWidth="1"/>
    <col min="3" max="3" width="92.28515625" style="17" customWidth="1"/>
    <col min="4" max="4" width="24.85546875" customWidth="1"/>
    <col min="5" max="1024" width="8.5703125"/>
  </cols>
  <sheetData>
    <row r="1" spans="1:37" x14ac:dyDescent="0.25">
      <c r="A1" s="18" t="s">
        <v>43</v>
      </c>
      <c r="B1" s="18" t="s">
        <v>44</v>
      </c>
      <c r="C1" s="18" t="s">
        <v>45</v>
      </c>
      <c r="D1" s="18" t="s">
        <v>33</v>
      </c>
    </row>
    <row r="2" spans="1:37" ht="165" x14ac:dyDescent="0.25">
      <c r="A2" s="16" t="s">
        <v>46</v>
      </c>
      <c r="B2" s="16" t="s">
        <v>47</v>
      </c>
      <c r="C2" s="18" t="s">
        <v>48</v>
      </c>
      <c r="D2" s="16" t="s">
        <v>49</v>
      </c>
    </row>
    <row r="3" spans="1:37" ht="45" x14ac:dyDescent="0.25">
      <c r="A3" s="16" t="s">
        <v>50</v>
      </c>
      <c r="B3" s="16" t="s">
        <v>51</v>
      </c>
      <c r="C3" s="18" t="s">
        <v>52</v>
      </c>
      <c r="D3" s="16" t="s">
        <v>53</v>
      </c>
    </row>
    <row r="4" spans="1:37" ht="60" x14ac:dyDescent="0.25">
      <c r="A4" s="16" t="s">
        <v>54</v>
      </c>
      <c r="B4" s="16" t="s">
        <v>55</v>
      </c>
      <c r="C4" s="18" t="s">
        <v>56</v>
      </c>
      <c r="D4" s="16" t="s">
        <v>57</v>
      </c>
    </row>
    <row r="5" spans="1:37" ht="60" x14ac:dyDescent="0.25">
      <c r="A5" s="16" t="s">
        <v>58</v>
      </c>
      <c r="B5" s="16" t="s">
        <v>59</v>
      </c>
      <c r="C5" s="18" t="s">
        <v>60</v>
      </c>
      <c r="D5" s="16" t="s">
        <v>61</v>
      </c>
    </row>
    <row r="6" spans="1:37" ht="120" x14ac:dyDescent="0.25">
      <c r="A6" s="16" t="s">
        <v>62</v>
      </c>
      <c r="B6" s="16" t="s">
        <v>63</v>
      </c>
      <c r="C6" s="18" t="s">
        <v>64</v>
      </c>
      <c r="D6" s="16" t="s">
        <v>65</v>
      </c>
    </row>
    <row r="7" spans="1:37" ht="264" customHeight="1" x14ac:dyDescent="0.25">
      <c r="A7" s="16" t="s">
        <v>1</v>
      </c>
      <c r="B7" s="16" t="s">
        <v>66</v>
      </c>
      <c r="C7" s="18" t="s">
        <v>67</v>
      </c>
      <c r="D7" s="16" t="s">
        <v>65</v>
      </c>
    </row>
    <row r="8" spans="1:37" ht="60" x14ac:dyDescent="0.25">
      <c r="A8" s="16" t="s">
        <v>68</v>
      </c>
      <c r="B8" s="16" t="s">
        <v>69</v>
      </c>
      <c r="C8" s="18" t="s">
        <v>70</v>
      </c>
      <c r="D8" s="16" t="s">
        <v>71</v>
      </c>
    </row>
    <row r="9" spans="1:37" ht="75" x14ac:dyDescent="0.25">
      <c r="A9" s="16" t="s">
        <v>72</v>
      </c>
      <c r="B9" s="16" t="s">
        <v>73</v>
      </c>
      <c r="C9" s="18" t="s">
        <v>74</v>
      </c>
      <c r="D9" s="16" t="s">
        <v>75</v>
      </c>
      <c r="AK9" t="s">
        <v>76</v>
      </c>
    </row>
    <row r="10" spans="1:37" ht="105" x14ac:dyDescent="0.25">
      <c r="A10" s="16" t="s">
        <v>77</v>
      </c>
      <c r="B10" s="16" t="s">
        <v>78</v>
      </c>
      <c r="C10" s="18" t="s">
        <v>79</v>
      </c>
      <c r="D10" s="16" t="s">
        <v>80</v>
      </c>
      <c r="AK10" t="s">
        <v>76</v>
      </c>
    </row>
    <row r="11" spans="1:37" ht="60" x14ac:dyDescent="0.25">
      <c r="A11" s="16" t="s">
        <v>81</v>
      </c>
      <c r="B11" s="16" t="s">
        <v>82</v>
      </c>
      <c r="C11" s="18" t="s">
        <v>83</v>
      </c>
      <c r="D11" s="16" t="s">
        <v>84</v>
      </c>
      <c r="AK11" t="s">
        <v>76</v>
      </c>
    </row>
    <row r="12" spans="1:37" ht="75" x14ac:dyDescent="0.25">
      <c r="A12" s="16" t="s">
        <v>85</v>
      </c>
      <c r="B12" s="16" t="s">
        <v>86</v>
      </c>
      <c r="C12" s="18" t="s">
        <v>87</v>
      </c>
      <c r="D12" s="16" t="s">
        <v>88</v>
      </c>
      <c r="AK12" t="s">
        <v>76</v>
      </c>
    </row>
    <row r="13" spans="1:37" ht="75" x14ac:dyDescent="0.25">
      <c r="A13" s="16" t="s">
        <v>89</v>
      </c>
      <c r="B13" s="16" t="s">
        <v>90</v>
      </c>
      <c r="C13" s="18" t="s">
        <v>91</v>
      </c>
      <c r="D13" s="16" t="s">
        <v>92</v>
      </c>
      <c r="AK13" t="s">
        <v>93</v>
      </c>
    </row>
    <row r="14" spans="1:37" ht="105" x14ac:dyDescent="0.25">
      <c r="A14" s="16" t="s">
        <v>94</v>
      </c>
      <c r="B14" s="16" t="s">
        <v>95</v>
      </c>
      <c r="C14" s="18" t="s">
        <v>96</v>
      </c>
      <c r="D14" s="16" t="s">
        <v>97</v>
      </c>
      <c r="AK14" t="s">
        <v>93</v>
      </c>
    </row>
    <row r="15" spans="1:37" ht="105" x14ac:dyDescent="0.25">
      <c r="A15" s="16" t="s">
        <v>98</v>
      </c>
      <c r="B15" s="16" t="s">
        <v>99</v>
      </c>
      <c r="C15" s="18" t="s">
        <v>100</v>
      </c>
      <c r="D15" s="16" t="s">
        <v>101</v>
      </c>
      <c r="AK15" t="s">
        <v>93</v>
      </c>
    </row>
    <row r="16" spans="1:37" ht="150" x14ac:dyDescent="0.25">
      <c r="A16" s="16" t="s">
        <v>102</v>
      </c>
      <c r="B16" s="16" t="s">
        <v>103</v>
      </c>
      <c r="C16" s="18" t="s">
        <v>104</v>
      </c>
      <c r="D16" s="16" t="s">
        <v>105</v>
      </c>
      <c r="AK16" t="s">
        <v>93</v>
      </c>
    </row>
    <row r="17" spans="1:37" ht="75" x14ac:dyDescent="0.25">
      <c r="A17" s="16" t="s">
        <v>106</v>
      </c>
      <c r="B17" s="16" t="s">
        <v>107</v>
      </c>
      <c r="C17" s="18" t="s">
        <v>108</v>
      </c>
      <c r="D17" s="16" t="s">
        <v>109</v>
      </c>
      <c r="AK17" t="s">
        <v>93</v>
      </c>
    </row>
    <row r="18" spans="1:37" ht="60" x14ac:dyDescent="0.25">
      <c r="A18" s="16" t="s">
        <v>110</v>
      </c>
      <c r="B18" s="16" t="s">
        <v>111</v>
      </c>
      <c r="C18" s="18" t="s">
        <v>112</v>
      </c>
      <c r="D18" s="16" t="s">
        <v>113</v>
      </c>
      <c r="AK18" t="s">
        <v>93</v>
      </c>
    </row>
    <row r="19" spans="1:37" ht="75" x14ac:dyDescent="0.25">
      <c r="A19" s="16" t="s">
        <v>114</v>
      </c>
      <c r="B19" s="16" t="s">
        <v>115</v>
      </c>
      <c r="C19" s="18" t="s">
        <v>116</v>
      </c>
      <c r="D19" s="16" t="s">
        <v>117</v>
      </c>
      <c r="AK19" t="s">
        <v>118</v>
      </c>
    </row>
    <row r="20" spans="1:37" ht="105" x14ac:dyDescent="0.25">
      <c r="A20" s="16" t="s">
        <v>119</v>
      </c>
      <c r="B20" s="16" t="s">
        <v>120</v>
      </c>
      <c r="C20" s="18" t="s">
        <v>121</v>
      </c>
      <c r="D20" s="16" t="s">
        <v>122</v>
      </c>
      <c r="AK20" t="s">
        <v>118</v>
      </c>
    </row>
    <row r="21" spans="1:37" ht="90" x14ac:dyDescent="0.25">
      <c r="A21" s="16" t="s">
        <v>123</v>
      </c>
      <c r="B21" s="16" t="s">
        <v>124</v>
      </c>
      <c r="C21" s="18" t="s">
        <v>125</v>
      </c>
      <c r="D21" s="16" t="s">
        <v>126</v>
      </c>
      <c r="AK21" t="s">
        <v>118</v>
      </c>
    </row>
    <row r="22" spans="1:37" ht="135" x14ac:dyDescent="0.25">
      <c r="A22" s="16" t="s">
        <v>127</v>
      </c>
      <c r="B22" s="16" t="s">
        <v>128</v>
      </c>
      <c r="C22" s="18" t="s">
        <v>129</v>
      </c>
      <c r="D22" s="16" t="s">
        <v>130</v>
      </c>
      <c r="AK22" t="s">
        <v>118</v>
      </c>
    </row>
    <row r="23" spans="1:37" ht="75" x14ac:dyDescent="0.25">
      <c r="A23" s="16" t="s">
        <v>131</v>
      </c>
      <c r="B23" s="16" t="s">
        <v>132</v>
      </c>
      <c r="C23" s="18" t="s">
        <v>133</v>
      </c>
      <c r="D23" s="16" t="s">
        <v>134</v>
      </c>
      <c r="AK23" t="s">
        <v>118</v>
      </c>
    </row>
    <row r="24" spans="1:37" ht="105" x14ac:dyDescent="0.25">
      <c r="A24" s="16" t="s">
        <v>135</v>
      </c>
      <c r="B24" s="16" t="s">
        <v>136</v>
      </c>
      <c r="C24" s="18" t="s">
        <v>137</v>
      </c>
      <c r="D24" s="16" t="s">
        <v>138</v>
      </c>
      <c r="AK24" t="s">
        <v>118</v>
      </c>
    </row>
    <row r="25" spans="1:37" ht="120" x14ac:dyDescent="0.25">
      <c r="A25" s="16" t="s">
        <v>139</v>
      </c>
      <c r="B25" s="16" t="s">
        <v>140</v>
      </c>
      <c r="C25" s="18" t="s">
        <v>141</v>
      </c>
      <c r="D25" s="16" t="s">
        <v>142</v>
      </c>
      <c r="AK25" t="s">
        <v>118</v>
      </c>
    </row>
    <row r="26" spans="1:37" ht="60" x14ac:dyDescent="0.25">
      <c r="A26" s="16" t="s">
        <v>143</v>
      </c>
      <c r="B26" s="16" t="s">
        <v>144</v>
      </c>
      <c r="C26" s="18" t="s">
        <v>145</v>
      </c>
      <c r="D26" s="16" t="s">
        <v>146</v>
      </c>
      <c r="AK26" t="s">
        <v>118</v>
      </c>
    </row>
    <row r="27" spans="1:37" ht="105" x14ac:dyDescent="0.25">
      <c r="A27" s="16" t="s">
        <v>147</v>
      </c>
      <c r="B27" s="16" t="s">
        <v>148</v>
      </c>
      <c r="C27" s="18" t="s">
        <v>149</v>
      </c>
      <c r="D27" s="16" t="s">
        <v>150</v>
      </c>
      <c r="AK27" t="s">
        <v>151</v>
      </c>
    </row>
    <row r="28" spans="1:37" ht="60" x14ac:dyDescent="0.25">
      <c r="A28" s="16" t="s">
        <v>152</v>
      </c>
      <c r="B28" s="16" t="s">
        <v>153</v>
      </c>
      <c r="C28" s="18" t="s">
        <v>154</v>
      </c>
      <c r="D28" s="16" t="s">
        <v>155</v>
      </c>
      <c r="AK28" t="s">
        <v>151</v>
      </c>
    </row>
    <row r="29" spans="1:37" ht="75" x14ac:dyDescent="0.25">
      <c r="A29" s="16" t="s">
        <v>156</v>
      </c>
      <c r="B29" s="16" t="s">
        <v>157</v>
      </c>
      <c r="C29" s="18" t="s">
        <v>158</v>
      </c>
      <c r="D29" s="16" t="s">
        <v>159</v>
      </c>
      <c r="AK29" t="s">
        <v>151</v>
      </c>
    </row>
    <row r="30" spans="1:37" ht="62.25" customHeight="1" x14ac:dyDescent="0.25">
      <c r="A30" s="16" t="s">
        <v>160</v>
      </c>
      <c r="B30" s="16" t="s">
        <v>161</v>
      </c>
      <c r="C30" s="18" t="s">
        <v>162</v>
      </c>
      <c r="D30" s="16" t="s">
        <v>163</v>
      </c>
    </row>
    <row r="31" spans="1:37" ht="63" x14ac:dyDescent="0.25">
      <c r="A31" s="16" t="s">
        <v>164</v>
      </c>
      <c r="B31" s="16" t="s">
        <v>165</v>
      </c>
      <c r="C31" s="19" t="s">
        <v>166</v>
      </c>
      <c r="D31" s="16" t="s">
        <v>167</v>
      </c>
      <c r="AK31" t="s">
        <v>151</v>
      </c>
    </row>
    <row r="32" spans="1:37" ht="63" x14ac:dyDescent="0.25">
      <c r="A32" s="16" t="s">
        <v>168</v>
      </c>
      <c r="B32" s="16" t="s">
        <v>169</v>
      </c>
      <c r="C32" s="19" t="s">
        <v>166</v>
      </c>
      <c r="D32" s="16" t="s">
        <v>170</v>
      </c>
      <c r="AK32" t="s">
        <v>151</v>
      </c>
    </row>
    <row r="33" spans="1:37" ht="90" x14ac:dyDescent="0.25">
      <c r="A33" s="16" t="s">
        <v>171</v>
      </c>
      <c r="B33" s="16" t="s">
        <v>172</v>
      </c>
      <c r="C33" s="18" t="s">
        <v>173</v>
      </c>
      <c r="D33" s="16"/>
      <c r="AK33" t="s">
        <v>151</v>
      </c>
    </row>
    <row r="34" spans="1:37" ht="75" x14ac:dyDescent="0.25">
      <c r="A34" s="16" t="s">
        <v>174</v>
      </c>
      <c r="B34" s="18" t="s">
        <v>174</v>
      </c>
      <c r="C34" s="17" t="s">
        <v>175</v>
      </c>
      <c r="D34" s="16" t="s">
        <v>176</v>
      </c>
      <c r="AK34" t="s">
        <v>151</v>
      </c>
    </row>
    <row r="35" spans="1:37" ht="135" x14ac:dyDescent="0.25">
      <c r="A35" s="16" t="s">
        <v>177</v>
      </c>
      <c r="B35" s="16" t="s">
        <v>178</v>
      </c>
      <c r="C35" s="18" t="s">
        <v>179</v>
      </c>
      <c r="D35" s="16"/>
    </row>
    <row r="36" spans="1:37" ht="60" x14ac:dyDescent="0.25">
      <c r="A36" s="16" t="s">
        <v>180</v>
      </c>
      <c r="B36" s="16" t="s">
        <v>181</v>
      </c>
      <c r="C36" s="18" t="s">
        <v>182</v>
      </c>
      <c r="D36" s="16"/>
    </row>
    <row r="37" spans="1:37" ht="60" x14ac:dyDescent="0.25">
      <c r="A37" s="16" t="s">
        <v>183</v>
      </c>
      <c r="B37" s="16" t="s">
        <v>184</v>
      </c>
      <c r="C37" s="17" t="s">
        <v>185</v>
      </c>
      <c r="D37" s="16"/>
    </row>
    <row r="38" spans="1:37" ht="45" x14ac:dyDescent="0.25">
      <c r="A38" s="16" t="s">
        <v>186</v>
      </c>
      <c r="B38" s="16" t="s">
        <v>187</v>
      </c>
      <c r="C38" s="18" t="s">
        <v>188</v>
      </c>
      <c r="D38" s="16"/>
    </row>
    <row r="39" spans="1:37" ht="60" x14ac:dyDescent="0.25">
      <c r="A39" s="16" t="s">
        <v>189</v>
      </c>
      <c r="B39" s="16" t="s">
        <v>190</v>
      </c>
      <c r="C39" s="18" t="s">
        <v>191</v>
      </c>
      <c r="D39" s="16"/>
    </row>
    <row r="40" spans="1:37" ht="45" x14ac:dyDescent="0.25">
      <c r="A40" s="16" t="s">
        <v>192</v>
      </c>
      <c r="B40" s="16" t="s">
        <v>193</v>
      </c>
      <c r="C40" s="18" t="s">
        <v>194</v>
      </c>
      <c r="D40" s="16"/>
    </row>
    <row r="41" spans="1:37" ht="75" x14ac:dyDescent="0.25">
      <c r="A41" s="16" t="s">
        <v>195</v>
      </c>
      <c r="B41" s="16" t="s">
        <v>196</v>
      </c>
      <c r="C41" s="18" t="s">
        <v>197</v>
      </c>
      <c r="D41" s="16"/>
    </row>
  </sheetData>
  <pageMargins left="0" right="0" top="0.31527777777777799" bottom="0" header="0.31527777777777799" footer="0"/>
  <pageSetup paperSize="77" firstPageNumber="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129"/>
  <sheetViews>
    <sheetView zoomScaleNormal="100" zoomScalePageLayoutView="60" workbookViewId="0"/>
  </sheetViews>
  <sheetFormatPr defaultColWidth="8.7109375" defaultRowHeight="15" x14ac:dyDescent="0.25"/>
  <cols>
    <col min="1" max="3" width="8.5703125"/>
    <col min="4" max="6" width="16" customWidth="1"/>
    <col min="7" max="7" width="11.42578125" customWidth="1"/>
    <col min="8" max="1024" width="8.5703125"/>
  </cols>
  <sheetData>
    <row r="2" spans="1:7" x14ac:dyDescent="0.25">
      <c r="A2" s="3" t="s">
        <v>198</v>
      </c>
    </row>
    <row r="3" spans="1:7" ht="18.75" x14ac:dyDescent="0.3">
      <c r="B3" s="20" t="s">
        <v>39</v>
      </c>
      <c r="G3" s="21" t="s">
        <v>199</v>
      </c>
    </row>
    <row r="4" spans="1:7" ht="18.75" x14ac:dyDescent="0.3">
      <c r="B4" s="20" t="s">
        <v>200</v>
      </c>
      <c r="G4" s="20" t="s">
        <v>34</v>
      </c>
    </row>
    <row r="5" spans="1:7" ht="18.75" x14ac:dyDescent="0.3">
      <c r="B5" s="20" t="s">
        <v>41</v>
      </c>
      <c r="G5" s="20" t="s">
        <v>201</v>
      </c>
    </row>
    <row r="6" spans="1:7" ht="18.75" x14ac:dyDescent="0.3">
      <c r="B6" s="20" t="s">
        <v>34</v>
      </c>
      <c r="G6" s="20" t="s">
        <v>39</v>
      </c>
    </row>
    <row r="7" spans="1:7" ht="18.75" x14ac:dyDescent="0.3">
      <c r="B7" s="20" t="s">
        <v>26</v>
      </c>
      <c r="G7" s="20" t="s">
        <v>202</v>
      </c>
    </row>
    <row r="8" spans="1:7" ht="18.75" x14ac:dyDescent="0.3">
      <c r="B8" s="20" t="s">
        <v>203</v>
      </c>
      <c r="G8" s="20" t="s">
        <v>26</v>
      </c>
    </row>
    <row r="9" spans="1:7" ht="18.75" x14ac:dyDescent="0.3">
      <c r="B9" s="20"/>
      <c r="G9" s="21" t="s">
        <v>204</v>
      </c>
    </row>
    <row r="10" spans="1:7" ht="18.75" x14ac:dyDescent="0.3">
      <c r="A10" s="3" t="s">
        <v>205</v>
      </c>
      <c r="C10" s="160" t="s">
        <v>206</v>
      </c>
      <c r="D10" s="160"/>
      <c r="G10" s="21" t="s">
        <v>41</v>
      </c>
    </row>
    <row r="11" spans="1:7" ht="18.75" x14ac:dyDescent="0.3">
      <c r="B11" t="s">
        <v>207</v>
      </c>
      <c r="D11" t="s">
        <v>208</v>
      </c>
      <c r="G11" s="20" t="s">
        <v>209</v>
      </c>
    </row>
    <row r="12" spans="1:7" ht="18.75" x14ac:dyDescent="0.3">
      <c r="B12" t="s">
        <v>210</v>
      </c>
      <c r="D12" t="s">
        <v>211</v>
      </c>
      <c r="G12" s="20" t="s">
        <v>212</v>
      </c>
    </row>
    <row r="13" spans="1:7" x14ac:dyDescent="0.25">
      <c r="D13" t="s">
        <v>213</v>
      </c>
    </row>
    <row r="17" spans="2:12" x14ac:dyDescent="0.25">
      <c r="L17" s="22" t="s">
        <v>214</v>
      </c>
    </row>
    <row r="18" spans="2:12" x14ac:dyDescent="0.25">
      <c r="B18" t="s">
        <v>35</v>
      </c>
      <c r="D18" t="s">
        <v>28</v>
      </c>
      <c r="F18" t="s">
        <v>28</v>
      </c>
      <c r="L18" t="s">
        <v>215</v>
      </c>
    </row>
    <row r="19" spans="2:12" x14ac:dyDescent="0.25">
      <c r="B19" t="s">
        <v>29</v>
      </c>
      <c r="D19" t="s">
        <v>30</v>
      </c>
      <c r="F19" t="s">
        <v>216</v>
      </c>
      <c r="L19" s="23" t="s">
        <v>217</v>
      </c>
    </row>
    <row r="20" spans="2:12" x14ac:dyDescent="0.25">
      <c r="B20" t="s">
        <v>38</v>
      </c>
      <c r="F20" t="s">
        <v>36</v>
      </c>
      <c r="L20" t="s">
        <v>213</v>
      </c>
    </row>
    <row r="21" spans="2:12" x14ac:dyDescent="0.25">
      <c r="B21" t="s">
        <v>42</v>
      </c>
      <c r="L21" t="s">
        <v>218</v>
      </c>
    </row>
    <row r="22" spans="2:12" x14ac:dyDescent="0.25">
      <c r="B22" t="s">
        <v>219</v>
      </c>
      <c r="L22" t="s">
        <v>220</v>
      </c>
    </row>
    <row r="23" spans="2:12" x14ac:dyDescent="0.25">
      <c r="L23" t="s">
        <v>221</v>
      </c>
    </row>
    <row r="26" spans="2:12" x14ac:dyDescent="0.25">
      <c r="D26" t="s">
        <v>222</v>
      </c>
      <c r="E26" t="s">
        <v>222</v>
      </c>
      <c r="F26" t="s">
        <v>222</v>
      </c>
      <c r="G26" t="s">
        <v>223</v>
      </c>
    </row>
    <row r="27" spans="2:12" x14ac:dyDescent="0.25">
      <c r="B27" t="s">
        <v>30</v>
      </c>
      <c r="C27">
        <v>0</v>
      </c>
      <c r="D27" t="str">
        <f t="shared" ref="D27:D58" si="0">IF(OR(C27 = "Media", C27="Alta",C27="Altissima"),"Altissimo","")</f>
        <v/>
      </c>
      <c r="E27" t="str">
        <f t="shared" ref="E27:E58" si="1">IF(C27="Bassa","Alto","")</f>
        <v/>
      </c>
      <c r="F27" t="str">
        <f t="shared" ref="F27:F58" si="2">IF(C27="Molto bassa","Medio","")</f>
        <v/>
      </c>
      <c r="G27" t="str">
        <f t="shared" ref="G27:G58" si="3">CONCATENATE(D27,E27,F27)</f>
        <v/>
      </c>
    </row>
    <row r="28" spans="2:12" x14ac:dyDescent="0.25">
      <c r="B28" t="s">
        <v>30</v>
      </c>
      <c r="C28">
        <v>0</v>
      </c>
      <c r="D28" t="str">
        <f t="shared" si="0"/>
        <v/>
      </c>
      <c r="E28" t="str">
        <f t="shared" si="1"/>
        <v/>
      </c>
      <c r="F28" t="str">
        <f t="shared" si="2"/>
        <v/>
      </c>
      <c r="G28" t="str">
        <f t="shared" si="3"/>
        <v/>
      </c>
    </row>
    <row r="29" spans="2:12" x14ac:dyDescent="0.25">
      <c r="B29" t="s">
        <v>30</v>
      </c>
      <c r="C29">
        <v>0</v>
      </c>
      <c r="D29" t="str">
        <f t="shared" si="0"/>
        <v/>
      </c>
      <c r="E29" t="str">
        <f t="shared" si="1"/>
        <v/>
      </c>
      <c r="F29" t="str">
        <f t="shared" si="2"/>
        <v/>
      </c>
      <c r="G29" t="str">
        <f t="shared" si="3"/>
        <v/>
      </c>
    </row>
    <row r="30" spans="2:12" x14ac:dyDescent="0.25">
      <c r="B30" t="s">
        <v>30</v>
      </c>
      <c r="C30">
        <v>0</v>
      </c>
      <c r="D30" t="str">
        <f t="shared" si="0"/>
        <v/>
      </c>
      <c r="E30" t="str">
        <f t="shared" si="1"/>
        <v/>
      </c>
      <c r="F30" t="str">
        <f t="shared" si="2"/>
        <v/>
      </c>
      <c r="G30" t="str">
        <f t="shared" si="3"/>
        <v/>
      </c>
    </row>
    <row r="31" spans="2:12" x14ac:dyDescent="0.25">
      <c r="B31" t="s">
        <v>30</v>
      </c>
      <c r="C31">
        <v>0</v>
      </c>
      <c r="D31" t="str">
        <f t="shared" si="0"/>
        <v/>
      </c>
      <c r="E31" t="str">
        <f t="shared" si="1"/>
        <v/>
      </c>
      <c r="F31" t="str">
        <f t="shared" si="2"/>
        <v/>
      </c>
      <c r="G31" t="str">
        <f t="shared" si="3"/>
        <v/>
      </c>
    </row>
    <row r="32" spans="2:12"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si="0"/>
        <v/>
      </c>
      <c r="E58" t="str">
        <f t="shared" si="1"/>
        <v/>
      </c>
      <c r="F58" t="str">
        <f t="shared" si="2"/>
        <v/>
      </c>
      <c r="G58" t="str">
        <f t="shared" si="3"/>
        <v/>
      </c>
    </row>
    <row r="59" spans="3:7" x14ac:dyDescent="0.25">
      <c r="C59">
        <v>0</v>
      </c>
      <c r="D59" t="str">
        <f t="shared" ref="D59:D90" si="4">IF(OR(C59 = "Media", C59="Alta",C59="Altissima"),"Altissimo","")</f>
        <v/>
      </c>
      <c r="E59" t="str">
        <f t="shared" ref="E59:E90" si="5">IF(C59="Bassa","Alto","")</f>
        <v/>
      </c>
      <c r="F59" t="str">
        <f t="shared" ref="F59:F90" si="6">IF(C59="Molto bassa","Medio","")</f>
        <v/>
      </c>
      <c r="G59" t="str">
        <f t="shared" ref="G59:G90" si="7">CONCATENATE(D59,E59,F59)</f>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si="4"/>
        <v/>
      </c>
      <c r="E90" t="str">
        <f t="shared" si="5"/>
        <v/>
      </c>
      <c r="F90" t="str">
        <f t="shared" si="6"/>
        <v/>
      </c>
      <c r="G90" t="str">
        <f t="shared" si="7"/>
        <v/>
      </c>
    </row>
    <row r="91" spans="3:7" x14ac:dyDescent="0.25">
      <c r="C91">
        <v>0</v>
      </c>
      <c r="D91" t="str">
        <f t="shared" ref="D91:D122" si="8">IF(OR(C91 = "Media", C91="Alta",C91="Altissima"),"Altissimo","")</f>
        <v/>
      </c>
      <c r="E91" t="str">
        <f t="shared" ref="E91:E122" si="9">IF(C91="Bassa","Alto","")</f>
        <v/>
      </c>
      <c r="F91" t="str">
        <f t="shared" ref="F91:F122" si="10">IF(C91="Molto bassa","Medio","")</f>
        <v/>
      </c>
      <c r="G91" t="str">
        <f t="shared" ref="G91:G122" si="11">CONCATENATE(D91,E91,F91)</f>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si="8"/>
        <v/>
      </c>
      <c r="E122" t="str">
        <f t="shared" si="9"/>
        <v/>
      </c>
      <c r="F122" t="str">
        <f t="shared" si="10"/>
        <v/>
      </c>
      <c r="G122" t="str">
        <f t="shared" si="11"/>
        <v/>
      </c>
    </row>
    <row r="123" spans="3:7" x14ac:dyDescent="0.25">
      <c r="C123">
        <v>0</v>
      </c>
      <c r="D123" t="str">
        <f t="shared" ref="D123:D129" si="12">IF(OR(C123 = "Media", C123="Alta",C123="Altissima"),"Altissimo","")</f>
        <v/>
      </c>
      <c r="E123" t="str">
        <f t="shared" ref="E123:E129" si="13">IF(C123="Bassa","Alto","")</f>
        <v/>
      </c>
      <c r="F123" t="str">
        <f t="shared" ref="F123:F129" si="14">IF(C123="Molto bassa","Medio","")</f>
        <v/>
      </c>
      <c r="G123" t="str">
        <f t="shared" ref="G123:G129" si="15">CONCATENATE(D123,E123,F123)</f>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row r="129" spans="3:7" x14ac:dyDescent="0.25">
      <c r="C129">
        <v>0</v>
      </c>
      <c r="D129" t="str">
        <f t="shared" si="12"/>
        <v/>
      </c>
      <c r="E129" t="str">
        <f t="shared" si="13"/>
        <v/>
      </c>
      <c r="F129" t="str">
        <f t="shared" si="14"/>
        <v/>
      </c>
      <c r="G129" t="str">
        <f t="shared" si="15"/>
        <v/>
      </c>
    </row>
  </sheetData>
  <mergeCells count="1">
    <mergeCell ref="C10:D10"/>
  </mergeCells>
  <pageMargins left="0.7" right="0.7" top="0.3" bottom="0.3" header="0.3" footer="0.3"/>
  <pageSetup paperSize="9" orientation="portrait" useFirstPageNumber="1"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27</vt:i4>
      </vt:variant>
    </vt:vector>
  </HeadingPairs>
  <TitlesOfParts>
    <vt:vector size="31" baseType="lpstr">
      <vt:lpstr>Sezione_generale_old</vt:lpstr>
      <vt:lpstr>Mappatura_trattamento rischi</vt:lpstr>
      <vt:lpstr>competenze</vt:lpstr>
      <vt:lpstr>Parametri</vt:lpstr>
      <vt:lpstr>competenze!attivita</vt:lpstr>
      <vt:lpstr>Parametri!attivita</vt:lpstr>
      <vt:lpstr>Sezione_generale_old!attivita</vt:lpstr>
      <vt:lpstr>competenze!attività</vt:lpstr>
      <vt:lpstr>Parametri!attività</vt:lpstr>
      <vt:lpstr>Sezione_generale_old!attività</vt:lpstr>
      <vt:lpstr>competenze!esecutoreazione</vt:lpstr>
      <vt:lpstr>Parametri!esecutoreazione</vt:lpstr>
      <vt:lpstr>Sezione_generale_old!esecutoreazione</vt:lpstr>
      <vt:lpstr>competenze!fonti</vt:lpstr>
      <vt:lpstr>Parametri!fonti</vt:lpstr>
      <vt:lpstr>Sezione_generale_old!fonti</vt:lpstr>
      <vt:lpstr>competenze!impatto</vt:lpstr>
      <vt:lpstr>Parametri!impatto</vt:lpstr>
      <vt:lpstr>Sezione_generale_old!impatto</vt:lpstr>
      <vt:lpstr>competenze!Print_Area</vt:lpstr>
      <vt:lpstr>'Mappatura_trattamento rischi'!Print_Area</vt:lpstr>
      <vt:lpstr>competenze!probabilita</vt:lpstr>
      <vt:lpstr>Parametri!probabilita</vt:lpstr>
      <vt:lpstr>Sezione_generale_old!probabilita</vt:lpstr>
      <vt:lpstr>competenze!responsabilità</vt:lpstr>
      <vt:lpstr>'Mappatura_trattamento rischi'!responsabilità</vt:lpstr>
      <vt:lpstr>Parametri!responsabilità</vt:lpstr>
      <vt:lpstr>Sezione_generale_old!responsabilità</vt:lpstr>
      <vt:lpstr>competenze!risultato</vt:lpstr>
      <vt:lpstr>Parametri!risultato</vt:lpstr>
      <vt:lpstr>Sezione_generale_old!risultato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Chiara Zerbinati</cp:lastModifiedBy>
  <cp:revision>0</cp:revision>
  <cp:lastPrinted>2022-03-08T10:41:56Z</cp:lastPrinted>
  <dcterms:created xsi:type="dcterms:W3CDTF">2014-07-11T10:05:14Z</dcterms:created>
  <dcterms:modified xsi:type="dcterms:W3CDTF">2023-01-31T13:49:09Z</dcterms:modified>
  <dc:language>it-IT</dc:language>
</cp:coreProperties>
</file>