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defaultThemeVersion="124226"/>
  <mc:AlternateContent xmlns:mc="http://schemas.openxmlformats.org/markup-compatibility/2006">
    <mc:Choice Requires="x15">
      <x15ac:absPath xmlns:x15ac="http://schemas.microsoft.com/office/spreadsheetml/2010/11/ac" url="\\192.168.3.13\Dati_Amm\AMMINISTRAZIONE TRASPARENTE\23. ALTRI CONTENUTI - CORRUZIONE\2023\"/>
    </mc:Choice>
  </mc:AlternateContent>
  <xr:revisionPtr revIDLastSave="0" documentId="8_{59D49E47-5DF6-4E86-B6F3-61183C750C75}" xr6:coauthVersionLast="47" xr6:coauthVersionMax="47" xr10:uidLastSave="{00000000-0000-0000-0000-000000000000}"/>
  <bookViews>
    <workbookView xWindow="-120" yWindow="-120" windowWidth="20730" windowHeight="11160" tabRatio="500" firstSheet="1" activeTab="1" xr2:uid="{00000000-000D-0000-FFFF-FFFF00000000}"/>
  </bookViews>
  <sheets>
    <sheet name="Sezione_generale_old" sheetId="2" state="hidden" r:id="rId1"/>
    <sheet name="Mappatura_trattamento rischi" sheetId="3" r:id="rId2"/>
    <sheet name="competenze" sheetId="4" state="hidden" r:id="rId3"/>
    <sheet name="Parametri" sheetId="5" state="hidden" r:id="rId4"/>
  </sheets>
  <externalReferences>
    <externalReference r:id="rId5"/>
  </externalReferences>
  <definedNames>
    <definedName name="attivita" localSheetId="2">competenze!$D$11:$D$13</definedName>
    <definedName name="attivita" localSheetId="1">'Mappatura_trattamento rischi'!#REF!</definedName>
    <definedName name="attivita" localSheetId="3">Parametri!$D$11:$D$13</definedName>
    <definedName name="attivita" localSheetId="0">Sezione_generale_old!$D$11:$D$13</definedName>
    <definedName name="attività" localSheetId="2">competenze!$B$11:$B$12</definedName>
    <definedName name="attività" localSheetId="1">'Mappatura_trattamento rischi'!#REF!</definedName>
    <definedName name="attività" localSheetId="3">Parametri!$B$11:$B$12</definedName>
    <definedName name="attività" localSheetId="0">Sezione_generale_old!$B$11:$B$12</definedName>
    <definedName name="Direzione">#REF!</definedName>
    <definedName name="esecutoreazione" localSheetId="2">competenze!$G$3:$G$12</definedName>
    <definedName name="esecutoreazione" localSheetId="1">'Mappatura_trattamento rischi'!#REF!</definedName>
    <definedName name="esecutoreazione" localSheetId="3">Parametri!$G$3:$G$12</definedName>
    <definedName name="esecutoreazione" localSheetId="0">Sezione_generale_old!$G$3:$G$12</definedName>
    <definedName name="fonti" localSheetId="2">competenze!$L$17:$L$23</definedName>
    <definedName name="fonti" localSheetId="1">'Mappatura_trattamento rischi'!#REF!</definedName>
    <definedName name="fonti" localSheetId="3">Parametri!$L$17:$L$23</definedName>
    <definedName name="fonti" localSheetId="0">Sezione_generale_old!$L$17:$L$23</definedName>
    <definedName name="impatto" localSheetId="2">competenze!$D$18:$D$19</definedName>
    <definedName name="impatto" localSheetId="1">'Mappatura_trattamento rischi'!#REF!</definedName>
    <definedName name="impatto" localSheetId="3">Parametri!$D$18:$D$19</definedName>
    <definedName name="impatto" localSheetId="0">Sezione_generale_old!$D$18:$D$19</definedName>
    <definedName name="Print_Area" localSheetId="2">competenze!$B$1:$D$34</definedName>
    <definedName name="Print_Area" localSheetId="1">'Mappatura_trattamento rischi'!$A$2:$D$6</definedName>
    <definedName name="probabilita" localSheetId="2">competenze!$B$18:$B$22</definedName>
    <definedName name="probabilita" localSheetId="1">'Mappatura_trattamento rischi'!#REF!</definedName>
    <definedName name="probabilita" localSheetId="3">Parametri!$B$18:$B$22</definedName>
    <definedName name="probabilita" localSheetId="0">Sezione_generale_old!$B$18:$B$22</definedName>
    <definedName name="Profilo_dirigente">#REF!</definedName>
    <definedName name="responsabilità" localSheetId="2">competenze!$B$3:$B$8</definedName>
    <definedName name="responsabilità" localSheetId="1">'Mappatura_trattamento rischi'!$B$3:$B$6</definedName>
    <definedName name="responsabilità" localSheetId="3">Parametri!$B$3:$B$8</definedName>
    <definedName name="responsabilità" localSheetId="0">Sezione_generale_old!$B$3:$B$8</definedName>
    <definedName name="risultato" localSheetId="2">competenze!$F$18:$F$20</definedName>
    <definedName name="risultato" localSheetId="1">'Mappatura_trattamento rischi'!#REF!</definedName>
    <definedName name="risultato" localSheetId="3">Parametri!$F$18:$F$20</definedName>
    <definedName name="risultato" localSheetId="0">Sezione_generale_old!$F$18:$F$20</definedName>
    <definedName name="Struttura">#REF!</definedName>
    <definedName name="Tipo_relazione">#REF!</definedName>
    <definedName name="ufficio">#REF!</definedName>
    <definedName name="ufficio_di_destinazione">[1]parametri!$A$2:$A$34</definedName>
  </definedNames>
  <calcPr calcId="181029"/>
</workbook>
</file>

<file path=xl/calcChain.xml><?xml version="1.0" encoding="utf-8"?>
<calcChain xmlns="http://schemas.openxmlformats.org/spreadsheetml/2006/main">
  <c r="F129" i="5" l="1"/>
  <c r="E129" i="5"/>
  <c r="D129" i="5"/>
  <c r="G129" i="5" s="1"/>
  <c r="F128" i="5"/>
  <c r="E128" i="5"/>
  <c r="D128" i="5"/>
  <c r="F127" i="5"/>
  <c r="E127" i="5"/>
  <c r="D127" i="5"/>
  <c r="F126" i="5"/>
  <c r="E126" i="5"/>
  <c r="D126" i="5"/>
  <c r="F125" i="5"/>
  <c r="E125" i="5"/>
  <c r="D125" i="5"/>
  <c r="F124" i="5"/>
  <c r="E124" i="5"/>
  <c r="D124" i="5"/>
  <c r="F123" i="5"/>
  <c r="E123" i="5"/>
  <c r="D123" i="5"/>
  <c r="F122" i="5"/>
  <c r="E122" i="5"/>
  <c r="D122" i="5"/>
  <c r="F121" i="5"/>
  <c r="E121" i="5"/>
  <c r="D121" i="5"/>
  <c r="F120" i="5"/>
  <c r="E120" i="5"/>
  <c r="D120" i="5"/>
  <c r="F119" i="5"/>
  <c r="E119" i="5"/>
  <c r="D119" i="5"/>
  <c r="F118" i="5"/>
  <c r="E118" i="5"/>
  <c r="D118" i="5"/>
  <c r="F117" i="5"/>
  <c r="E117" i="5"/>
  <c r="D117" i="5"/>
  <c r="F116" i="5"/>
  <c r="E116" i="5"/>
  <c r="D116" i="5"/>
  <c r="F115" i="5"/>
  <c r="E115" i="5"/>
  <c r="D115" i="5"/>
  <c r="F114" i="5"/>
  <c r="E114" i="5"/>
  <c r="D114" i="5"/>
  <c r="F113" i="5"/>
  <c r="E113" i="5"/>
  <c r="D113" i="5"/>
  <c r="F112" i="5"/>
  <c r="E112" i="5"/>
  <c r="D112" i="5"/>
  <c r="F111" i="5"/>
  <c r="E111" i="5"/>
  <c r="D111" i="5"/>
  <c r="F110" i="5"/>
  <c r="E110" i="5"/>
  <c r="D110" i="5"/>
  <c r="F109" i="5"/>
  <c r="E109" i="5"/>
  <c r="D109" i="5"/>
  <c r="F108" i="5"/>
  <c r="E108" i="5"/>
  <c r="D108" i="5"/>
  <c r="F107" i="5"/>
  <c r="E107" i="5"/>
  <c r="D107" i="5"/>
  <c r="F106" i="5"/>
  <c r="E106" i="5"/>
  <c r="D106" i="5"/>
  <c r="F105" i="5"/>
  <c r="E105" i="5"/>
  <c r="D105" i="5"/>
  <c r="F104" i="5"/>
  <c r="E104" i="5"/>
  <c r="D104" i="5"/>
  <c r="F103" i="5"/>
  <c r="E103" i="5"/>
  <c r="D103" i="5"/>
  <c r="F102" i="5"/>
  <c r="E102" i="5"/>
  <c r="D102" i="5"/>
  <c r="F101" i="5"/>
  <c r="E101" i="5"/>
  <c r="D101" i="5"/>
  <c r="F100" i="5"/>
  <c r="E100" i="5"/>
  <c r="D100" i="5"/>
  <c r="F99" i="5"/>
  <c r="E99" i="5"/>
  <c r="D99" i="5"/>
  <c r="F98" i="5"/>
  <c r="E98" i="5"/>
  <c r="D98" i="5"/>
  <c r="F97" i="5"/>
  <c r="E97" i="5"/>
  <c r="D97" i="5"/>
  <c r="F96" i="5"/>
  <c r="E96" i="5"/>
  <c r="D96" i="5"/>
  <c r="F95" i="5"/>
  <c r="E95" i="5"/>
  <c r="D95" i="5"/>
  <c r="F94" i="5"/>
  <c r="E94" i="5"/>
  <c r="D94" i="5"/>
  <c r="F93" i="5"/>
  <c r="E93" i="5"/>
  <c r="D93" i="5"/>
  <c r="F92" i="5"/>
  <c r="E92" i="5"/>
  <c r="D92" i="5"/>
  <c r="F91" i="5"/>
  <c r="E91" i="5"/>
  <c r="D91" i="5"/>
  <c r="F90" i="5"/>
  <c r="E90" i="5"/>
  <c r="D90" i="5"/>
  <c r="F89" i="5"/>
  <c r="E89" i="5"/>
  <c r="D89" i="5"/>
  <c r="F88" i="5"/>
  <c r="E88" i="5"/>
  <c r="D88" i="5"/>
  <c r="F87" i="5"/>
  <c r="E87" i="5"/>
  <c r="D87" i="5"/>
  <c r="F86" i="5"/>
  <c r="E86" i="5"/>
  <c r="D86" i="5"/>
  <c r="F85" i="5"/>
  <c r="E85" i="5"/>
  <c r="D85" i="5"/>
  <c r="F84" i="5"/>
  <c r="E84" i="5"/>
  <c r="D84" i="5"/>
  <c r="F83" i="5"/>
  <c r="E83" i="5"/>
  <c r="D83" i="5"/>
  <c r="F82" i="5"/>
  <c r="E82" i="5"/>
  <c r="D82" i="5"/>
  <c r="F81" i="5"/>
  <c r="E81" i="5"/>
  <c r="D81" i="5"/>
  <c r="F80" i="5"/>
  <c r="E80" i="5"/>
  <c r="D80" i="5"/>
  <c r="F79" i="5"/>
  <c r="E79" i="5"/>
  <c r="D79" i="5"/>
  <c r="F78" i="5"/>
  <c r="E78" i="5"/>
  <c r="D78" i="5"/>
  <c r="F77" i="5"/>
  <c r="E77" i="5"/>
  <c r="D77" i="5"/>
  <c r="F76" i="5"/>
  <c r="E76" i="5"/>
  <c r="D76" i="5"/>
  <c r="F75" i="5"/>
  <c r="E75" i="5"/>
  <c r="D75" i="5"/>
  <c r="F74" i="5"/>
  <c r="E74" i="5"/>
  <c r="D74" i="5"/>
  <c r="F73" i="5"/>
  <c r="E73" i="5"/>
  <c r="D73" i="5"/>
  <c r="F72" i="5"/>
  <c r="E72" i="5"/>
  <c r="D72" i="5"/>
  <c r="F71" i="5"/>
  <c r="E71" i="5"/>
  <c r="D71" i="5"/>
  <c r="F70" i="5"/>
  <c r="E70" i="5"/>
  <c r="D70" i="5"/>
  <c r="F69" i="5"/>
  <c r="E69" i="5"/>
  <c r="D69" i="5"/>
  <c r="F68" i="5"/>
  <c r="E68" i="5"/>
  <c r="D68" i="5"/>
  <c r="F67" i="5"/>
  <c r="E67" i="5"/>
  <c r="D67" i="5"/>
  <c r="F66" i="5"/>
  <c r="E66" i="5"/>
  <c r="D66" i="5"/>
  <c r="F65" i="5"/>
  <c r="E65" i="5"/>
  <c r="D65" i="5"/>
  <c r="F64" i="5"/>
  <c r="E64" i="5"/>
  <c r="D64" i="5"/>
  <c r="F63" i="5"/>
  <c r="E63" i="5"/>
  <c r="D63" i="5"/>
  <c r="F62" i="5"/>
  <c r="E62" i="5"/>
  <c r="D62" i="5"/>
  <c r="F61" i="5"/>
  <c r="E61" i="5"/>
  <c r="D61" i="5"/>
  <c r="F60" i="5"/>
  <c r="E60" i="5"/>
  <c r="D60" i="5"/>
  <c r="F59" i="5"/>
  <c r="E59" i="5"/>
  <c r="D59" i="5"/>
  <c r="F58" i="5"/>
  <c r="E58" i="5"/>
  <c r="D58" i="5"/>
  <c r="F57" i="5"/>
  <c r="E57" i="5"/>
  <c r="D57" i="5"/>
  <c r="F56" i="5"/>
  <c r="E56" i="5"/>
  <c r="D56" i="5"/>
  <c r="F55" i="5"/>
  <c r="E55" i="5"/>
  <c r="D55" i="5"/>
  <c r="F54" i="5"/>
  <c r="E54" i="5"/>
  <c r="D54" i="5"/>
  <c r="F53" i="5"/>
  <c r="E53" i="5"/>
  <c r="D53" i="5"/>
  <c r="F52" i="5"/>
  <c r="E52" i="5"/>
  <c r="D52" i="5"/>
  <c r="F51" i="5"/>
  <c r="E51" i="5"/>
  <c r="D51" i="5"/>
  <c r="F50" i="5"/>
  <c r="E50" i="5"/>
  <c r="D50" i="5"/>
  <c r="F49" i="5"/>
  <c r="E49" i="5"/>
  <c r="D49" i="5"/>
  <c r="F48" i="5"/>
  <c r="E48" i="5"/>
  <c r="D48" i="5"/>
  <c r="F47" i="5"/>
  <c r="E47" i="5"/>
  <c r="D47" i="5"/>
  <c r="F46" i="5"/>
  <c r="E46" i="5"/>
  <c r="D46" i="5"/>
  <c r="F45" i="5"/>
  <c r="E45" i="5"/>
  <c r="D45" i="5"/>
  <c r="F44" i="5"/>
  <c r="E44" i="5"/>
  <c r="D44" i="5"/>
  <c r="F43" i="5"/>
  <c r="E43" i="5"/>
  <c r="D43" i="5"/>
  <c r="F42" i="5"/>
  <c r="E42" i="5"/>
  <c r="D42" i="5"/>
  <c r="F41" i="5"/>
  <c r="E41" i="5"/>
  <c r="D41" i="5"/>
  <c r="F40" i="5"/>
  <c r="E40" i="5"/>
  <c r="D40" i="5"/>
  <c r="F39" i="5"/>
  <c r="E39" i="5"/>
  <c r="D39" i="5"/>
  <c r="F38" i="5"/>
  <c r="E38" i="5"/>
  <c r="D38" i="5"/>
  <c r="F37" i="5"/>
  <c r="E37" i="5"/>
  <c r="D37" i="5"/>
  <c r="F36" i="5"/>
  <c r="E36" i="5"/>
  <c r="D36" i="5"/>
  <c r="F35" i="5"/>
  <c r="E35" i="5"/>
  <c r="D35" i="5"/>
  <c r="F34" i="5"/>
  <c r="E34" i="5"/>
  <c r="D34" i="5"/>
  <c r="F33" i="5"/>
  <c r="E33" i="5"/>
  <c r="D33" i="5"/>
  <c r="F32" i="5"/>
  <c r="E32" i="5"/>
  <c r="D32" i="5"/>
  <c r="F31" i="5"/>
  <c r="E31" i="5"/>
  <c r="D31" i="5"/>
  <c r="F30" i="5"/>
  <c r="E30" i="5"/>
  <c r="D30" i="5"/>
  <c r="F29" i="5"/>
  <c r="E29" i="5"/>
  <c r="D29" i="5"/>
  <c r="F28" i="5"/>
  <c r="E28" i="5"/>
  <c r="D28" i="5"/>
  <c r="F27" i="5"/>
  <c r="E27" i="5"/>
  <c r="D27" i="5"/>
  <c r="C5" i="2"/>
  <c r="C3" i="2"/>
  <c r="G29" i="5" l="1"/>
  <c r="G33" i="5"/>
  <c r="G37" i="5"/>
  <c r="G41" i="5"/>
  <c r="G45" i="5"/>
  <c r="G49" i="5"/>
  <c r="G53" i="5"/>
  <c r="G57" i="5"/>
  <c r="G61" i="5"/>
  <c r="G65" i="5"/>
  <c r="G69" i="5"/>
  <c r="G73" i="5"/>
  <c r="G77" i="5"/>
  <c r="G81" i="5"/>
  <c r="G85" i="5"/>
  <c r="G89" i="5"/>
  <c r="G93" i="5"/>
  <c r="G97" i="5"/>
  <c r="G101" i="5"/>
  <c r="G105" i="5"/>
  <c r="G109" i="5"/>
  <c r="G113" i="5"/>
  <c r="G117" i="5"/>
  <c r="G121" i="5"/>
  <c r="G125" i="5"/>
  <c r="G28" i="5"/>
  <c r="G32" i="5"/>
  <c r="G36" i="5"/>
  <c r="G40" i="5"/>
  <c r="G44" i="5"/>
  <c r="G48" i="5"/>
  <c r="G52" i="5"/>
  <c r="G56" i="5"/>
  <c r="G60" i="5"/>
  <c r="G64" i="5"/>
  <c r="G68" i="5"/>
  <c r="G72" i="5"/>
  <c r="G76" i="5"/>
  <c r="G80" i="5"/>
  <c r="G84" i="5"/>
  <c r="G88" i="5"/>
  <c r="G30" i="5"/>
  <c r="G34" i="5"/>
  <c r="G38" i="5"/>
  <c r="G42" i="5"/>
  <c r="G46" i="5"/>
  <c r="G50" i="5"/>
  <c r="G54" i="5"/>
  <c r="G58" i="5"/>
  <c r="G62" i="5"/>
  <c r="G66" i="5"/>
  <c r="G70" i="5"/>
  <c r="G74" i="5"/>
  <c r="G78" i="5"/>
  <c r="G82" i="5"/>
  <c r="G86" i="5"/>
  <c r="G90" i="5"/>
  <c r="G94" i="5"/>
  <c r="G98" i="5"/>
  <c r="G102" i="5"/>
  <c r="G106" i="5"/>
  <c r="G110" i="5"/>
  <c r="G114" i="5"/>
  <c r="G118" i="5"/>
  <c r="G122" i="5"/>
  <c r="G126" i="5"/>
  <c r="G92" i="5"/>
  <c r="G96" i="5"/>
  <c r="G100" i="5"/>
  <c r="G104" i="5"/>
  <c r="G108" i="5"/>
  <c r="G112" i="5"/>
  <c r="G116" i="5"/>
  <c r="G120" i="5"/>
  <c r="G124" i="5"/>
  <c r="G128" i="5"/>
  <c r="G27" i="5"/>
  <c r="G31" i="5"/>
  <c r="G35" i="5"/>
  <c r="G39" i="5"/>
  <c r="G43" i="5"/>
  <c r="G47" i="5"/>
  <c r="G51" i="5"/>
  <c r="G55" i="5"/>
  <c r="G59" i="5"/>
  <c r="G63" i="5"/>
  <c r="G67" i="5"/>
  <c r="G71" i="5"/>
  <c r="G75" i="5"/>
  <c r="G79" i="5"/>
  <c r="G83" i="5"/>
  <c r="G87" i="5"/>
  <c r="G91" i="5"/>
  <c r="G95" i="5"/>
  <c r="G99" i="5"/>
  <c r="G103" i="5"/>
  <c r="G107" i="5"/>
  <c r="G111" i="5"/>
  <c r="G115" i="5"/>
  <c r="G119" i="5"/>
  <c r="G123" i="5"/>
  <c r="G127" i="5"/>
</calcChain>
</file>

<file path=xl/sharedStrings.xml><?xml version="1.0" encoding="utf-8"?>
<sst xmlns="http://schemas.openxmlformats.org/spreadsheetml/2006/main" count="721" uniqueCount="414">
  <si>
    <t>Sezione I: INFORMAZIONI DI CARATTERE GENERALE</t>
  </si>
  <si>
    <t>Responsabile della prevenzione della corruzione e della trasparenza</t>
  </si>
  <si>
    <t>Profilo dirigente</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</si>
  <si>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</si>
  <si>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</si>
  <si>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</si>
  <si>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Identificazione, analisi e valutazione del rischio corruttivo </t>
  </si>
  <si>
    <t xml:space="preserve">TRATTAMENTO DEL RISCHIO </t>
  </si>
  <si>
    <t>UFFICIO</t>
  </si>
  <si>
    <t>N. PROCESSO</t>
  </si>
  <si>
    <t>DESCRIZIONE PROCESSO</t>
  </si>
  <si>
    <t>DESCRIZIONE  ATTIVITA'</t>
  </si>
  <si>
    <t>DESCRIZIONE DEL COMPORTAMENTO A RISCHIO CORRUZIONE
(EVENTO a RISCHIO)</t>
  </si>
  <si>
    <t>FATTORI ABILITANTI</t>
  </si>
  <si>
    <t>VALUTAZIONE DEL RISCHIO</t>
  </si>
  <si>
    <t xml:space="preserve">MISURE GENERALI </t>
  </si>
  <si>
    <t>MISURE SPECIFICHE</t>
  </si>
  <si>
    <t>TIPOLOGIA MISURE SPECIFICHE</t>
  </si>
  <si>
    <t>PROGRAMMAZIONE MISURA SPECIFICA</t>
  </si>
  <si>
    <t>IMPATTO</t>
  </si>
  <si>
    <t>PROBABILITA'</t>
  </si>
  <si>
    <t>GIUDIZIO SINTETICO</t>
  </si>
  <si>
    <t>MOTIVAZIONE</t>
  </si>
  <si>
    <t>FASI E TEMPI DI ATTUAZIONE</t>
  </si>
  <si>
    <t>INDICATORI DI ATTUAZIONE</t>
  </si>
  <si>
    <t>SOGGETTO RESPONSABILE</t>
  </si>
  <si>
    <t>Dirigente/Funzionario</t>
  </si>
  <si>
    <t>Scarsa responsabilizzazione interna</t>
  </si>
  <si>
    <t>Altissimo</t>
  </si>
  <si>
    <t>Bassa</t>
  </si>
  <si>
    <t>Alto</t>
  </si>
  <si>
    <t>Misura di controllo</t>
  </si>
  <si>
    <t>In attuazione</t>
  </si>
  <si>
    <t>Dirigente</t>
  </si>
  <si>
    <t>Consiglio</t>
  </si>
  <si>
    <t>Molto bassa</t>
  </si>
  <si>
    <t>Medio</t>
  </si>
  <si>
    <t>Rispetto dei termini procedimentali</t>
  </si>
  <si>
    <t>Media</t>
  </si>
  <si>
    <t xml:space="preserve">Dirigente </t>
  </si>
  <si>
    <t>Mancata/errata effettuazione della verifica sulla pubblicazione</t>
  </si>
  <si>
    <t>Funzionario</t>
  </si>
  <si>
    <t>Alta</t>
  </si>
  <si>
    <t>Ufficio</t>
  </si>
  <si>
    <t>Acronimo</t>
  </si>
  <si>
    <t>Competenze</t>
  </si>
  <si>
    <t>Capo Segreteria e Segreteria del Presidente</t>
  </si>
  <si>
    <t>SGPRES</t>
  </si>
  <si>
    <t xml:space="preserve">1. Il Capo segreteria cura i rapporti istituzionali delegati dal Presidente e provvede al coordinamento degli impegni ed alla predisposizione di quanto occorra per i suoi interventi istituzionali. Il Capo Segreteria cura, per conto del Presidente, le pratiche che lo stesso intende gestire direttamente, raccordandosi con il Segretario Generale, e,  ove necessario, con gli Uffici dell’Autorità. Garantisce, inoltre, l’unitarietà di indirizzo delle Unità organizzative in staff al Presidente.
2. Coordina la Segreteria del Presidente che  gestisce l’agenda e i flussi informativi interni ed esterni, cura la sua corrispondenza personale, nonché, in raccordo con il Segretario Generale, gli aspetti di cerimoniale. La Segreteria supporta inoltre il Presidente nella gestione dei servizi di segreteria nell’ambito delle relazioni internazionali. Supporta infine il Portavoce e l’unità organizzativa “Stampa e Comunicazione” nelle attività di competenza.
</t>
  </si>
  <si>
    <t>DINI FEDERICO</t>
  </si>
  <si>
    <t>Affari legali e contenzioso</t>
  </si>
  <si>
    <t>UCOG</t>
  </si>
  <si>
    <t>L’Ufficio “Affari legali e contenzioso” fornisce supporto giuridico alle strutture dell’Autorità. Assicura la gestione del contenzioso giurisdizionale mediante la predisposizione di memorie a supporto del patrocinio legale dell’Avvocatura dello Stato.</t>
  </si>
  <si>
    <t>SARDELLA ELISA</t>
  </si>
  <si>
    <t>Gare e logistica</t>
  </si>
  <si>
    <t>UGARE</t>
  </si>
  <si>
    <t>L’Ufficio “Gare e logistica” assicura l’acquisizione di beni e servizi. Rileva e definisce i fabbisogni in ambito logistico e provvede alla stesura di capitolati; assicura i relativi adempimenti in materia di sicurezza del lavoro; fornisce il servizio di economato e la gestione dei beni strumentali. Gestisce le autovetture di servizio e il servizio di reception e le polizze assicurative.</t>
  </si>
  <si>
    <t>COLANDREA ANTONELLO</t>
  </si>
  <si>
    <t>Esercizio sistemi informativi</t>
  </si>
  <si>
    <t>UESI</t>
  </si>
  <si>
    <t>L’Ufficio “Esercizio sistemi informativi” rileva e definisce i fabbisogni di beni strumentali IT e cura la stesura dei relativi capitolati; gestisce l’infrastruttura hardware e l'infrastruttura fisica del CED; gestisce i test di esercibilità dei sistemi IT e i sistemi IT. Svolge le funzioni di Project management del servizio di disaster recovery e business continuity.</t>
  </si>
  <si>
    <t>VARGIU FRANCESCO</t>
  </si>
  <si>
    <t>Relazioni esterne</t>
  </si>
  <si>
    <t>URE</t>
  </si>
  <si>
    <t>L’Ufficio  favorisce  il  dialogo  tra  l’Autorità  e  i  cittadini,  facilitando  l’accesso   ai   servizi;   a   tal   fi
ne,   promuove   la   comunicazione  istituzionale   che   riconosce   e   valorizza   il   diritto   dei   cittadini   
all'informazione, all’ascolto e alla risposta; garantisce lo scambio di informazioni    fra    l’ufficio    e    le    altre    strutture    operanti   nell’amministrazione,      promuovendo      e      organizzando      la      comunicazione   interna;   cura   in   collaborazione   con   gli   uffici   competenti per materia la predisposizione di convenzioni, accordi e protocolli  di  intesa,  e  l’eventuale  riconoscimento  di  patrocinio  da  parte dell’Autorità.</t>
  </si>
  <si>
    <t>CIRILLO ANTONELLA</t>
  </si>
  <si>
    <t>RPCT</t>
  </si>
  <si>
    <t>a) Elabora la proposta di Piano Triennale per la Prevenzione della Corruzione e della Trasparenza (PTPCT), che deve essere sottoposta al Consiglio per la relativa approvazione entro il 31 gennaio di ogni anno;
b) definisce, d’intesa con il Dirigente dell’Ufficio Risorse Umane e Formazione procedure appropriate per selezionare e formare i dipendenti destinati ad operare in settori particolarmente esposti alla corruzione;
c) provvede al monitoraggio periodico del PTPCT, al fine di verificare l’idoneità e lo stato di attuazione delle misure di prevenzione della corruzione ivi previste. A tal fine redige, entro il 15 dicembre di ogni anno, una relazione annuale che offre il rendiconto sull’efficacia delle misure di prevenzione definite nel piano;
d) svolge stabilmente un'attività di controllo sull'attuazione da parte dell’Autorità degli obblighi di pubblicazione previsti dalla normativa vigente; 
e) segnala i casi di inadempimento, ritardato adempimento o di adempimento parziale degli obblighi di pubblicazione all’organo di indirizzo politico amministrativo, all'OIV e, in relazione alla loro gravità, all’Organo per i procedimenti disciplinari;
f) in caso di istanza di accesso civico generalizzato, chiede all’Ufficio competente informazioni sull'esito delle istanze, nonché esamina le richieste di riesame in caso di diniego, totale o parziale dell'accesso o di mancata risposta entro i termini previsti dalla legge,  ai sensi dell’art 5, commi 6 e 7 del d.lgs. 33/2013;
g) gestisce le istanze di accesso civico sugli obblighi di pubblicazione ai sensi dell’art. 5, comma 1, rivolgendosi ai soggetti responsabili della trasmissione e pubblicazione di documenti, informazioni e dati, ai sensi dell’art. 10, comma 1 del d.lgs. 33/2013, come previsti nel PTPCT;
h) propone modifiche al PTPCT in caso di accertamento di significative violazioni o di mutamenti dell'organizzazione;
i) gestisce le segnalazioni provenienti da dipendenti, relative a condotte illecite all’interno dell’Autorità, secondo le modalità previste dalla determinazione del Consiglio n. 6/2015;
j) verifica, d'intesa con il Segretario Generale, l'effettiva rotazione degli incarichi negli uffici preposti allo svolgimento delle attività nel cui ambito è più elevato il rischio che siano commessi reati di corruzione;
k) individua, d’intesa con il Dirigente dell’ufficio risorse Umane e Formazione e sentito il Segretario Generale, il personale da inserire nei percorsi di formazione sui temi dell'etica e della legalità;
l) cura, in raccordo con il Segretario Generale, la diffusione della conoscenza dei codici di comportamento nell'amministrazione, il monitoraggio annuale sulla loro attuazione, ai sensi dell'articolo 54, c. 7, del d. lgs. n. 165/2001, nonché la divulgazione secondo le disposizioni vigenti;
m) presenta tempestiva denuncia alla competente procura della Corte dei conti per le eventuali iniziative in ordine all'accertamento del danno erariale (art. 20 d.P.R. n. 3 del 1957; art. 1, comma 3, l. n. 20 del 1994), ove riscontri dei fatti suscettibili di dar luogo a responsabilità amministrativa;
n) presenta denuncia alla procura della Repubblica o ad un ufficiale di polizia giudiziaria con le modalità previste dalla legge (art. 331 c.p.p.), ove riscontri poi dei fatti che rappresentano notizia di reato;
o) segnala al Consiglio, al Presidente, al Segretario Generale ed all’OIV le disfunzioni inerenti all'attuazione delle misure in materia di prevenzione della corruzione e di trasparenza e indica all’Organo per i procedimenti disciplinari  i nominativi dei dipendenti che non hanno attuato correttamente le misure in materia di prevenzione della corruzione e di trasparenza;
p) riferisce al Consiglio per tutte le questioni di cui ai punti precedenti.</t>
  </si>
  <si>
    <t>Risorse finanziarie</t>
  </si>
  <si>
    <t>URF</t>
  </si>
  <si>
    <t>L’Ufficio “Risorse finanziarie” predispone i documenti di bilancio d'esercizio (previsione, variazione e consuntivo); gestisce i rapporti con Equitalia e provvede alla riscossione e al versamento delle entrate a qualsiasi titolo dovute; si occupa del controllo di gestione ed assicura la gestione economica e pensionistica del personale.</t>
  </si>
  <si>
    <t>CECCARELLI STEFANO</t>
  </si>
  <si>
    <t>Risorse umane e formazione</t>
  </si>
  <si>
    <t>URU</t>
  </si>
  <si>
    <t>L’Ufficio “Risorse umane e formazione” assicura la gestione amministrativa ed il trattamento giuridico del personale; gestisce le procedure di reclutamento del personale; assicura la formazione e la riqualificazione dei dipendenti; cura l’applicazione del codice di comportamento in raccordo con il Responsabile della prevenzione e della corruzione (RPCT); cura i progetti di formazione interna ed esterna; cura le relazioni sindacali.</t>
  </si>
  <si>
    <t>DE TULLIO MARIA VELINKA</t>
  </si>
  <si>
    <t>Uffici del Presidente</t>
  </si>
  <si>
    <t>Pianificazione e analisi flussi informativi e documentali</t>
  </si>
  <si>
    <t>UFID</t>
  </si>
  <si>
    <t>L’Ufficio “Pianificazione e analisi dei flussi informativi e documentali” recepisce ed elabora i fabbisogni di servizi IT. Valuta la rilevanza e la priorità degli interventi, definendo la relativa pianificazione triennale e proponendo all’Ufficio “Gare e Logistica”, per la parte IT, il programma biennale degli acquisti di beni e servizi. Assicura, altresì, la corretta definizione delle modalità di funzionamento del protocollo informatico e l’assegnazione delle pratiche secondo l’indirizzo espresso dal Presidente nonché l’analisi per la gestione dei flussi documentali degli Uffici, monitorando l'efficacia della gestione informatizzata.</t>
  </si>
  <si>
    <t>BONETTI VINCENZO</t>
  </si>
  <si>
    <t>Precontenzioso e pareri</t>
  </si>
  <si>
    <t>UPAG</t>
  </si>
  <si>
    <t>L’Ufficio “Precontenzioso e pareri” cura l’elaborazione di pareri con rilevanza esterna in materia di contratti pubblici; cura, altresì, i pareri di precontenzioso di cui all'art. 211, comma 1 del Codice. Cura i pareri al giudice delegato in caso di imprese sottoposte a procedure fallimentari e le relative autorizzazioni ai sensi dell’art. 110 del Codice dei Contratti pubblici.</t>
  </si>
  <si>
    <t>CHIMENTI MARIA LUISA</t>
  </si>
  <si>
    <t>Regolazione contratti pubblici</t>
  </si>
  <si>
    <t>URCP</t>
  </si>
  <si>
    <t xml:space="preserve">L’Ufficio “Regolazione contratti pubblici” cura la redazione e l’aggiornamento delle linee guida attuative del Codice, nonché degli atti di regolazione flessibile volti a disciplinare le problematiche ricorrenti nel mercato. Disegna e sviluppa, secondo direttive impartite dal Consiglio, la metodologia per l'analisi e la verifica di impatto della regolazione dei provvedimenti dell'Autorità e ne cura l'applicazione in collaborazione con gli Uffici interessati. </t>
  </si>
  <si>
    <t>CUCCHIARELLI ALBERTO</t>
  </si>
  <si>
    <t>Standardizzazione documenti di gara</t>
  </si>
  <si>
    <t>USDG</t>
  </si>
  <si>
    <t>L’Ufficio “Standardizzazione documenti di gara” cura la predisposizione e l'aggiornamento dei bandi-tipo, capitolati-tipo, contratti-tipo nonché dei documenti contrattuali di gara standard per lavori, servizi, forniture e concessioni; analizza le ricadute applicative sulle stazioni appaltanti a valle dell'adozione dei suddetti documenti di gara, verificandone l’utilizzo attraverso le informazioni della Banca Dati Nazionale dei Contratti Pubblici operante presso l’Autorità.</t>
  </si>
  <si>
    <t>CANDIA ADOLFO</t>
  </si>
  <si>
    <t>Uffici del Segretario generale</t>
  </si>
  <si>
    <t>Osservatorio dei contratti pubblici ed analisi economiche</t>
  </si>
  <si>
    <t>UOSA</t>
  </si>
  <si>
    <t>4.      L’Ufficio “Osservatorio dei contratti pubblici ed analisi economiche” svolge le attività finalizzate alla raccolta dei dati informativi concernenti i contratti pubblici e le società di ingegneria, il sistema di qualificazione, ivi compresi i C.E.L.; assicura il data quality dei dati. Cura i rapporti con le Sezioni Regionali dell’Osservatorio. Assicura l’elaborazione e l’analisi dei dati concernenti i contratti pubblici. Provvede, altresì, all’elaborazione e all’analisi dei dati concernenti le cause e i fattori della corruzione. Promuove la realizzazione di ricerche e studi giuridici ed economici su tematiche specifiche.</t>
  </si>
  <si>
    <t>CIMINO ADRIANA</t>
  </si>
  <si>
    <t>Rilevazione e monitoraggio prezzi di riferimento contratti pubblici</t>
  </si>
  <si>
    <t>USPEND</t>
  </si>
  <si>
    <t>5.      L’Ufficio “Rilevazione e monitoraggio prezzi di riferimento contratti pubblici” cura gli adempimenti  relativi alla determinazione dei prezzi di riferimento di beni e servizi; rende i pareri di congruità sui prezzi di beni e servizi su richiesta delle stazioni appaltanti ai sensi dell’art. 161 del Codice dei contratti pubblici. Assicura il monitoraggio delle informazioni relative a beni e servizi, ivi compresi gli acquisti degli enti del SSN, anche in funzione dell’attività di vigilanza dell’Autorità. Promuove ricerche e studi sulla tematica della spending review nei contratti pubblici. Cura la gestione del protocollo di intesa con il MEF relativo alla spending review.</t>
  </si>
  <si>
    <t>SBICCA FABRIZIO</t>
  </si>
  <si>
    <t>Programmazione e Sviluppo delle Banca Dati, piattaforma digitale e Servizi IT</t>
  </si>
  <si>
    <t>UPSIT</t>
  </si>
  <si>
    <t>L’Ufficio “Programmazione e sviluppo delle Banche dati, piattaforma digitale e Servizi IT” recepisce ed elabora i fabbisogni di servizi IT, definendo la relativa pianificazione triennale. Definisce e gestisce il Portafoglio dei servizi ICT. Elabora la stesura dei capitolati tecnici delle gare d’appalto per i servizi IT necessari. Definisce e pianifica le misure logiche e fisiche di sicurezza e gli altri adempimenti necessari a garantire la sicurezza delle informazioni e la tutela della privacy. Definisce gli standard metodologici e documentali per le attività di progettazione e sviluppo dei servizi IT. Cura la piattaforma digitale e le funzioni previste dall’art. 29 del Codice dei contratti pubblici. Cura la progettazione e lo sviluppo dei servizi per l’accesso ai dati disponibili presso le banche dati gestite anche in modalità Open data. Svolge le funzioni di Program e Project Management ICT. Cura la progettazione, lo sviluppo e la gestione tecnica dei siti web dell’ANAC.</t>
  </si>
  <si>
    <t>FULIGNI STEFANO</t>
  </si>
  <si>
    <t>Qualificazione stazioni appaltanti</t>
  </si>
  <si>
    <t>USA</t>
  </si>
  <si>
    <t>L’Ufficio “Qualificazione stazioni appaltanti” gestisce il sistema di qualificazione delle stazioni appaltanti, l’albo dei commissari di gara e l'elenco delle amministrazioni aggiudicatrici e degli enti aggiudicatori che operano mediante affidamenti diretti nei confronti di proprie società in house ai sensi dell’art. 192 del Codice dei contratti pubblici; cura l’accreditamento e la gestione dell’elenco dei soggetti aggregatori.</t>
  </si>
  <si>
    <t>ZAINO ALBERTO</t>
  </si>
  <si>
    <t>Vigilanza sulle SOA</t>
  </si>
  <si>
    <t>UVSOA</t>
  </si>
  <si>
    <t xml:space="preserve">L’Ufficio “Vigilanza sulle SOA” svolge le attività di vigilanza volte ad accertare il possesso, da parte delle SOA, dei requisiti richiesti dalle vigenti disposizioni normative; cura i relativi procedimenti sanzionatori; istruisce i procedimenti sanzionatori verso le SOA nei casi di mancato adempimento alle vigenti disposizioni in materia di esercizio dell’attività di attestazione. </t>
  </si>
  <si>
    <t>TUNNO ALOISIO ANNA</t>
  </si>
  <si>
    <t>Vigilanza e qualificazione operatori economici</t>
  </si>
  <si>
    <t>UVOE</t>
  </si>
  <si>
    <t xml:space="preserve">L’Ufficio “Vigilanza e qualificazione operatori economici” gestisce il rating delle imprese, provvedendo alla redazione della disciplina attuativa del Codice; svolge le attività relative all’attribuzione del rating di legalità; vigila sulle attestazioni di qualificazione SOA su iniziativa d’ufficio o su segnalazione, curando i relativi procedimenti sanzionatori, e le eventuali relative annotazioni dovute a provvedimenti interdittivi. </t>
  </si>
  <si>
    <t>TRAVAGLINO VINCENZO</t>
  </si>
  <si>
    <t>Uffici Area Vigilanza</t>
  </si>
  <si>
    <t>Vigilanza collaborativa e vigilanze speciali</t>
  </si>
  <si>
    <t>UVS</t>
  </si>
  <si>
    <t>10.  L’Ufficio “Vigilanza collaborativa e vigilanze speciali” svolge attività di vigilanza di tipo collaborativo mediante la stipula di protocolli di vigilanza. Vigila sui contratti secretati e sugli appalti della difesa sia d’ufficio sia su segnalazione, eventualmente attraverso accertamenti svolti dagli ispettori, nonché sulla base di programmi annuali definiti dal Consiglio. Svolge attività di vigilanza e di indagine specifica a carattere settoriale, su appalti pubblici di lavori, servizi e forniture, appositamente delegati dal Presidente o dal Consiglio.  Propone al Consiglio l’eventuale adozione di atti di raccomandazione vincolante ex art. 211, comma 2.</t>
  </si>
  <si>
    <t>ROMANO FILIPPO</t>
  </si>
  <si>
    <t>Vigilanza lavori</t>
  </si>
  <si>
    <t>UVLA</t>
  </si>
  <si>
    <t>L’Ufficio “Vigilanza lavori pubblici” assicura la vigilanza per i contratti di lavori dei settori ordinari e nei settori speciali. Svolge l’analisi delle varianti, dei progetti esecutivi, degli atti di validazione e delle relazioni del responsabile del procedimento.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</si>
  <si>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PIERDOMINICI ALESSANDRO</t>
  </si>
  <si>
    <t>Vigilanza contratti di Partenariato Pubblico Privato</t>
  </si>
  <si>
    <t>UVPPP</t>
  </si>
  <si>
    <t>L’Ufficio “Vigilanza sui contratti di partenariato pubblico privato” vigila sugli affidamenti, nei settori ordinari e nei settori speciali delle concessioni di lavori pubblici, PPP e finanza di progetto, nonché sugli affidamenti e sulle attività dei concessionari e sul rispetto della quota di affidamento a terzi, sugli appalti di lavori affidati a contraente generale e sull’attività di tali soggetti; svolge l’analisi delle varianti, dei progetti esecutivi, degli atti di validazione e delle relazioni del responsabile del procedimento relative agli affidamenti di competenza.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</si>
  <si>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MICONI LEONARDO</t>
  </si>
  <si>
    <t>Vigilanza servizi e forniture</t>
  </si>
  <si>
    <t>UVSF</t>
  </si>
  <si>
    <t>L’Ufficio “Vigilanza servizi e forniture” assicura la vigilanza sui contratti di forniture e servizi, nei settori ordinari e speciali.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</si>
  <si>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CICCONE MAURIZIO</t>
  </si>
  <si>
    <t>Vigilanza centrali committenza concessioni di servizi</t>
  </si>
  <si>
    <t>UVCS</t>
  </si>
  <si>
    <t>L’Ufficio “Vigilanza centrali committenza e concessioni di servizi” vigila sui contratti affidati dalle centrali di committenza e dai soggetti aggregatori; vigila sull’affidamento delle concessioni di servizi, nonché sulle attività dei concessionari; vigila sugli affidamenti nell'ambito dei servizi pubblici locali, delle società partecipate ed in house.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</si>
  <si>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 xml:space="preserve">REALE UMBERTO </t>
  </si>
  <si>
    <t>Sanzioni contratti pubblici</t>
  </si>
  <si>
    <t>USAN</t>
  </si>
  <si>
    <t>L’Ufficio “Sanzioni contratti pubblici” 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infine, i procedimenti sanzionatori derivanti dal mancato adeguamento alle raccomandazioni vincolanti di cui all’art. 211, comma 2 del Codice.</t>
  </si>
  <si>
    <t>ANNUVOLO AMALIA</t>
  </si>
  <si>
    <t>P.N.A. e Regolazione anticorruzione e trasparenza</t>
  </si>
  <si>
    <t>URAC</t>
  </si>
  <si>
    <t xml:space="preserve">L’Ufficio “PNA e regolazione anticorruzione e trasparenza” redige le linee guida ed altri atti a carattere generale in materia di anticorruzione e trasparenza; cura l’elaborazione dei pareri nelle medesime materie. Predispone e aggiorna annualmente il Piano nazionale anticorruzione; definisce, inoltre, norme e metodologie comuni per la prevenzione della corruzione.  </t>
  </si>
  <si>
    <t>MIDENA ELISABETTA</t>
  </si>
  <si>
    <t>Vigilanza misure anticorruzione</t>
  </si>
  <si>
    <t>UVMAC</t>
  </si>
  <si>
    <t>L’Ufficio “Vigilanza misure anticorruzione” svolge, d'ufficio o su segnalazione, la vigilanza in materia di anticorruzione; ai fini della rimozione di comportamenti o atti contrastanti con i piani  anticorruzione. Vigila sull'effettiva applicazione e sull'efficacia delle misure di prevenzione della corruzione. Provvede all’irrogazione di sanzioni amministrative nel caso in cui il soggetto obbligato ometta l'adozione dei piani triennali di prevenzione della corruzione e trasparenza in base all’art. 19, comma 5, lett. b d.l. 90/2014.  Gestisce le procedure di accreditamento dei RPCT e cura i rapporti con gli RPCT.</t>
  </si>
  <si>
    <t>TORCHIO NICOLETTA</t>
  </si>
  <si>
    <t>Uffici Area Regolazione</t>
  </si>
  <si>
    <t>Vigilanza sugli obblighi di trasparenza</t>
  </si>
  <si>
    <t>UVOT</t>
  </si>
  <si>
    <t>L’Ufficio “Vigilanza sugli obblighi di trasparenza” svolge - d'ufficio o su segnalazione - la vigilanza in materia di trasparenza. Procede, se necessario, all’irrogazione delle sanzioni amministrative in caso di violazioni sull'esatto adempimento degli obblighi di pubblicazione e rispetto della normativa in materia di trasparenza.</t>
  </si>
  <si>
    <t xml:space="preserve">MORGANTE TIZIANA </t>
  </si>
  <si>
    <t>Vigilanza sulla imparzialità dei funzionari pubblici</t>
  </si>
  <si>
    <t>UVIF</t>
  </si>
  <si>
    <t>L’Ufficio “Vigilanza sulla imparzialità dei funzionari pubblici” svolge, d'ufficio o su segnalazione, la vigilanza sull’incompatibilità e inconferibilità degli incarichi pubblici, nonché sul rispetto dei codici di comportamento sia su iniziativa dell’ufficio, sia su segnalazione.  Gestisce le segnalazione dei whistleblowers. Provvede all’irrogazione di sanzioni amministrative nel caso in cui il soggetto obbligato ometta l'adozione dei codici di comportamento.</t>
  </si>
  <si>
    <t>GRASSINI MARIA</t>
  </si>
  <si>
    <t>Vigilanza sulle segnalazioni dei whistleblowers</t>
  </si>
  <si>
    <t>UWHIB</t>
  </si>
  <si>
    <t>L’Ufficio   cura   la   gestione   delle   segnalazioni   provenienti   dai  dipendenti delle pubbliche amministrazioni e dai soggetti individuati dall’art.  54  bis  del  d.lgs.  165/2001,  ai  fini  di  vigilanza  e  controllo  
sull’applicazione  della  normativa  in  materia  di  prevenzione  della  corruzione,  proponendo,  se  ricorrono  i  presupposti,  l’irrogazione  delle sanzioni amministrative previste dalla normativa vigente.</t>
  </si>
  <si>
    <t>MAGNOTTI ANTONIA</t>
  </si>
  <si>
    <t>Dirigente di staff al Presidente di I Fascia</t>
  </si>
  <si>
    <t>DIRSTAFFPRESIF</t>
  </si>
  <si>
    <r>
      <rPr>
        <sz val="12"/>
        <color rgb="FF000000"/>
        <rFont val="Garamond"/>
        <family val="1"/>
      </rPr>
      <t xml:space="preserve">I dirigenti con incarico di </t>
    </r>
    <r>
      <rPr>
        <i/>
        <sz val="12"/>
        <color rgb="FF000000"/>
        <rFont val="Garamond"/>
      </rPr>
      <t>staff</t>
    </r>
    <r>
      <rPr>
        <sz val="12"/>
        <color rgb="FF000000"/>
        <rFont val="Garamond"/>
        <family val="1"/>
      </rPr>
      <t xml:space="preserve"> supportano il Presidente nell’esercizio dei poteri di indirizzo e definizione delle strategie, nello svolgimento delle funzioni attribuite a questi in via esclusiva, nonché per la trattazione delle questioni e degli approfondimenti anche giuridici che il Presidente intende gestire direttamente.</t>
    </r>
  </si>
  <si>
    <t>IVAGNES</t>
  </si>
  <si>
    <t>Dirigente di staff al Presidente di II Fascia</t>
  </si>
  <si>
    <t>DIRSTAFFPRESIIF</t>
  </si>
  <si>
    <t>LATAGLIATA MIRTA</t>
  </si>
  <si>
    <t>Staff - Studi, legislazione e Commissariamenti</t>
  </si>
  <si>
    <t>STAFFPRES</t>
  </si>
  <si>
    <t>Lo staff del Presidente, denominato “Staff del Presidente – Studi, legislazione e Commissariamenti”, cura la definizione degli atti di sindacato ispettivo, le relazioni parlamentari, la predisposizione dei documenti per le audizioni dell’Autorità. Coordina le attività finalizzate alla redazione della relazione al Parlamento. Cura la redazione degli atti di segnalazione a Governo e Parlamento. Supporta il Presidente nell’esercizio delle funzioni di cui agli artt. 19, comma 7 e 32 del decreto legge 24 giugno 2014, convertito nella legge 11 agosto 2014, n. 114.</t>
  </si>
  <si>
    <t>DIRSTAFFSG1</t>
  </si>
  <si>
    <t>I Dirigenti con incarico di staff supportano il Segretario generale nel monitoraggio e nell’aggiornamento del Sistema di misurazione e valutazione della performance; assicurano il monitoraggio delle proposte di delibera e della esecuzione delle delibere adottate; curano  lo sviluppo dei servizi di biblioteca anche mediante la massimazione degli atti dell’Autorità. Possono svolgere le funzioni di RPCT previa deliberazione consiliare di nomina.</t>
  </si>
  <si>
    <t>PONZONE, RENZI</t>
  </si>
  <si>
    <t xml:space="preserve">Stampa e comunicazione </t>
  </si>
  <si>
    <t>COMUN</t>
  </si>
  <si>
    <t>L’unità organizzativa denominata “Stampa e comunicazione” supporta il Portavoce nelle funzioni di competenza. In particolare, l’Unità provvede:   alla gestione  dei rapporti con le testate degli organi di informazione di massa alla diffusione, sulla base degli indirizzi del Presidente, del flusso delle informazioni provenienti dall'interno verso gli organi di informazione. alla predisposizione, con il supporto degli Uffici competenti, dei comunicati stampa dell'Autorità; all’organizzazione di conferenze stampa dell’Autorità e/o di interviste del Presidente; alla gestione della rassegna stampa; al monitoraggio dell'immagine dell'Autorità come percepita sui mezzi di comunicazione di massa e sui social network. L’Unità cura, infine, la strutturazione del portale in termini di rappresentazione grafica e provvede alla pubblicazione degli atti.</t>
  </si>
  <si>
    <t>Segreteria e staff del Consiglio</t>
  </si>
  <si>
    <t>UCONS</t>
  </si>
  <si>
    <t>La “Segreteria e Staff del Consiglio” cura su indicazione del Presidente la predisposizione dell’ordine del giorno del Consiglio; l’iter documentale per lo svolgimento delle riunioni; la trasmissione delle decisioni agli uffici ai fini della loro esecuzione; cura la pubblicazione degli atti a valenza generale in Gazzetta Ufficiale; fornisce supporto ai Consiglieri per i lavori del Consiglio.</t>
  </si>
  <si>
    <t xml:space="preserve">Unità operativa speciale </t>
  </si>
  <si>
    <t xml:space="preserve">UOS </t>
  </si>
  <si>
    <t>A.lle dipendenze del Presidente opera l"'Unità Operativa Speciale", composta
prevalentemente da personale della Guardia dt Finanza, che svolge le funzioni attribuite
dal7'afi.30 del d.l. n.90/2014 e dalle successive disposizioni normative, nonché le ulteriori
funzioni attribuite dall'Autorità.</t>
  </si>
  <si>
    <t>Camera arbitrale</t>
  </si>
  <si>
    <t>ARBIT</t>
  </si>
  <si>
    <t>La Camera arbitrale cura annualmente la rilevazione dei dati emergenti dal contenzioso in materia di contratti pubblici e li trasmette all'Autorità e alla cabina di regia di cui all’art. 212 del dlgs. 18 aprile 2016, n. 50.</t>
  </si>
  <si>
    <t>Staff del Segretario generale</t>
  </si>
  <si>
    <t>STAFFSG</t>
  </si>
  <si>
    <t>Lo staff del Segretario Generale cum le pratiche che questi intende gestire direttamente' supporta il Segretario Generale nell'otganizzazione e lo sviluppo delle dsorse umane, nel monitoraggio del Piano triennaie di prevenzione della corruzione e del Programma triennale per La trasparenza e I'integtità, al fine di garantime la coerenza con il ciclo della performance e del bilancio.</t>
  </si>
  <si>
    <t>Segreteria del Segretario generale</t>
  </si>
  <si>
    <t>SGSEG</t>
  </si>
  <si>
    <t>La Segteteria si occupa della gestione dell'agenda e dei flussi informativi interni ed esterni e
prowede al cootdinamento degli impegni ed alla ptedisposizione di quanto occorra per i
suoi interventi istituzionali. Cua il funzionamento della biblioteca.</t>
  </si>
  <si>
    <t>Struttura tecnica permanente di valutaizone della performance</t>
  </si>
  <si>
    <t>STVP</t>
  </si>
  <si>
    <t>La "Sttuttuta tecnica pemanente di valutazione delle perforrnance" assicura il necessatio
supporto all'OIV, nell'elaborazione dei piani gestionali e delle performance, quale
"interfaccia tecnicaoo tra I'Orgatismo di valuttzione e i dirigenti. Supporta il Segtetario
generale, nell'agg'iornamento del Sistema di misurazione e valataztone della performance e
I'OIV, nella fase di monitotaggro e audit sul suo corretto funzionamento.</t>
  </si>
  <si>
    <t>Responsabilità</t>
  </si>
  <si>
    <t>Presidente</t>
  </si>
  <si>
    <t>Dirigente ispettivo</t>
  </si>
  <si>
    <t>Dirigente di I fascia in staff</t>
  </si>
  <si>
    <t>Dirigente ispettore</t>
  </si>
  <si>
    <t>Dirigente UIS/Dirigente ispettivo</t>
  </si>
  <si>
    <t>Presidente/Funzionario</t>
  </si>
  <si>
    <t>Attività</t>
  </si>
  <si>
    <t>Tipologia di attività attività discrezionale</t>
  </si>
  <si>
    <t>Vincolata</t>
  </si>
  <si>
    <t>Regolamenti</t>
  </si>
  <si>
    <t>Funzionario/Operativo</t>
  </si>
  <si>
    <t>Discrezionale</t>
  </si>
  <si>
    <t xml:space="preserve">Regolamento interno dell’Ufficio </t>
  </si>
  <si>
    <t>Operativo</t>
  </si>
  <si>
    <t>Prassi dell’Ufficio</t>
  </si>
  <si>
    <t>Normativa</t>
  </si>
  <si>
    <t>Regolamento interno dell’Ufficio</t>
  </si>
  <si>
    <t xml:space="preserve">Alto </t>
  </si>
  <si>
    <t>Atto dell’Autorità o del Presidente</t>
  </si>
  <si>
    <t>Normativa/ Regolamento interno dell’Ufficio</t>
  </si>
  <si>
    <t>Altissima</t>
  </si>
  <si>
    <t>Normativa/ Atto dell’Autorità o del Presidente</t>
  </si>
  <si>
    <t>Regolamento interno dell’Ufficio/ Atto dell’Autorità o del Presidente</t>
  </si>
  <si>
    <t>nascondere</t>
  </si>
  <si>
    <t>Risultato</t>
  </si>
  <si>
    <t xml:space="preserve">Elaborazione e monitoraggio del Piano triennale di prevenzione della corruzione e della trasparenza                                                                                                                                                                                         </t>
  </si>
  <si>
    <t xml:space="preserve">Gestione delle segnalazioni dei whistleblowers interni
                                                                                                                                                                                                                                                                </t>
  </si>
  <si>
    <t xml:space="preserve">                                                                                                                                                                                                                                                           Verifica dell'assolvimento degli obblighi di  pubblicazione</t>
  </si>
  <si>
    <t>Verifica della documentazione prodotta dagli uffici ed Elaborazione del PTPCT e dei relativi allegati;
Approvazione del Consiglio e pubblicazione nella sezione Amministrazione Trasparente;
Monitoraggio con gruppo di lavoro e Relazione Annuale</t>
  </si>
  <si>
    <t xml:space="preserve">Monitoraggio della pubblicazione dei dati, delle informazioni e dei documenti secondo i criteri di completezza, aggiornamento ed apertura nonché secondo tempistiche previste dall'all. 1 del PTPCT sulla sezione </t>
  </si>
  <si>
    <t>Ricezione e valutazione delle segnalazioni 
Redazione di una relazione contenente le risultanze dell’istruttoria
In caso di accertamento della fondatezza della segnalazione: invio della stessa al dirigente responsabile del procedimento disciplinare e inserimento nella relazione annuale di monitoraggio
Eventuale segnalazione all'Anac</t>
  </si>
  <si>
    <t>Basso</t>
  </si>
  <si>
    <t xml:space="preserve">Osservanza delle Linee guida ANAC </t>
  </si>
  <si>
    <t xml:space="preserve">Scorretta valutazione sulle segnalazioni al fine di favorire (o sfavorire) l'istante
</t>
  </si>
  <si>
    <t>Valutazione scorretta o incongrua della documentazione prodotta allo scopo di ostacolare la piena attuazione della strategia anticorruzione o di alcune parti del PTPCT</t>
  </si>
  <si>
    <t>Non sono pervenute segnalazioni</t>
  </si>
  <si>
    <t>Rispetto delle prescrizioni di legge e di quelle indicate nelle Linee guida Anac</t>
  </si>
  <si>
    <t>annuale</t>
  </si>
  <si>
    <t>termini di legge</t>
  </si>
  <si>
    <t>Gestione beni aziendali</t>
  </si>
  <si>
    <t>Gestione cassa</t>
  </si>
  <si>
    <t>Contabilità e bilancio</t>
  </si>
  <si>
    <t>Controllo di gestione</t>
  </si>
  <si>
    <t>PROCESSI-ATTIVITA'</t>
  </si>
  <si>
    <t>in occasione dell'aggiornamento del PTPC</t>
  </si>
  <si>
    <t>in modo continuativo nel corso dell'anno</t>
  </si>
  <si>
    <t>FORMAZIONE E PROGETTI FINANZIATI</t>
  </si>
  <si>
    <t>SUPPORTO STARTUP</t>
  </si>
  <si>
    <t>RICERCADOCUMENTALE, BREVETTI E MARCHI</t>
  </si>
  <si>
    <t>termini stabiliti dall'Anac</t>
  </si>
  <si>
    <t>determina a contrarre</t>
  </si>
  <si>
    <t>richiesta preventivi</t>
  </si>
  <si>
    <t>verifica offerte</t>
  </si>
  <si>
    <t>determna affidamento</t>
  </si>
  <si>
    <t>verifica requisiti</t>
  </si>
  <si>
    <t>stipula contratto</t>
  </si>
  <si>
    <t>Affidamenti beni e servizi di importo inferiore a € 40.000</t>
  </si>
  <si>
    <t>RUP</t>
  </si>
  <si>
    <t>1) rispetto della normativa
2) pubblicazione dati amministrazione trasparente
3) pubblicazione dati MIT
4) condivisione nelle cartelle di rete</t>
  </si>
  <si>
    <t>Non corretta applicazione linee guida Anac</t>
  </si>
  <si>
    <t xml:space="preserve">Uso distorto della valutazione atto a favorire un fornitore   </t>
  </si>
  <si>
    <t>1) rispetto della normativa
2) pubblicazione dati amministrazione trasparente
3) condivisione nelle cartelle di rete</t>
  </si>
  <si>
    <t>1) rispetto della normativa
2) verifica procedure
3) condivisione nelle cartelle di rete</t>
  </si>
  <si>
    <t>1) rispetto della normativa
2) pubblicazione dati amministrazione trasparente
3) osservanza prassi interne
4) condivisione nelle cartelle di rete</t>
  </si>
  <si>
    <t>1) rispetto della normativa
2) osservanza prassi interne
3) condivisione nelle cartelle di rete</t>
  </si>
  <si>
    <t xml:space="preserve">Mancata/errata effettuazione della verifica </t>
  </si>
  <si>
    <t>inserimento di clausole a danno della società e a favore del fornitore</t>
  </si>
  <si>
    <t>INDICATORI MONITORAGGIO</t>
  </si>
  <si>
    <t>n. 2 monitoraggi/anno
n. 1 aggiornamento/anno</t>
  </si>
  <si>
    <t>in base alle segnalazioni</t>
  </si>
  <si>
    <t>trimestrale</t>
  </si>
  <si>
    <t>n. 3 verifiche a campione</t>
  </si>
  <si>
    <t>GESTIONE AFFIDAMENTI/GARE</t>
  </si>
  <si>
    <t>GESTIONE PERSONALE</t>
  </si>
  <si>
    <t>Analisi esigenze</t>
  </si>
  <si>
    <t>Gestionale presenze</t>
  </si>
  <si>
    <t>Assunzione</t>
  </si>
  <si>
    <t>Uso improprio o distorto della discrezionalità</t>
  </si>
  <si>
    <t>valutazione soggettiva dei carichi di lavoro eccessivi per evidenziare carenze di personale</t>
  </si>
  <si>
    <t>Favorire l'assunzione di determinati soggetti</t>
  </si>
  <si>
    <t>Gestione procedura di selezione</t>
  </si>
  <si>
    <t>Pubblicazione atti</t>
  </si>
  <si>
    <t>Mancata pubblicazione</t>
  </si>
  <si>
    <t>Mancata valutazione esigenze formative</t>
  </si>
  <si>
    <t>Fabbisogno formativo</t>
  </si>
  <si>
    <t xml:space="preserve">Alterazione/manipolazione/utilizzo improprio di dati/informazioni </t>
  </si>
  <si>
    <t>RESPONSABILE DEL PERSONALE</t>
  </si>
  <si>
    <t xml:space="preserve">Alterazione dei dati contabili e di bilancio 
</t>
  </si>
  <si>
    <t>Uso improprio dei beni aziendali (es. per scopi personali)</t>
  </si>
  <si>
    <t>Registrazioni contabili e predisposizione bilanci</t>
  </si>
  <si>
    <t>Elaborazione ed analisi dei dati</t>
  </si>
  <si>
    <t>Alterazione dei dati al fine di favorire determinati uffici</t>
  </si>
  <si>
    <t>Gestione buoni pasto</t>
  </si>
  <si>
    <t>Induzione a riconoscimenti non dovuti</t>
  </si>
  <si>
    <t>Gestione entrate/uscite</t>
  </si>
  <si>
    <t>Mancata verifica degli acquisti fatti per cassa a favore di soggetti interni/esterni</t>
  </si>
  <si>
    <t>Riscossioni e pagamenti</t>
  </si>
  <si>
    <t>Mancata verifica dei documenti al fine di favorire determinati debitori/creditori</t>
  </si>
  <si>
    <t>Protocollazione documenti</t>
  </si>
  <si>
    <t>Alterare data (e ora) di ricezione di documenti e alla diffusione di informazioni riservate</t>
  </si>
  <si>
    <t>Archiviazione cartacea (compreso lo scarto d'archivio, lo stoccaggio e l'eventuale gestione esternalizzata)</t>
  </si>
  <si>
    <t>Induzione a eliminare documenti in originale (nel caso in cui non si disponga della relativa scansione ottica)</t>
  </si>
  <si>
    <t>Gestione documenti</t>
  </si>
  <si>
    <t>Informazioni agli utenti</t>
  </si>
  <si>
    <t>Gestione missioni</t>
  </si>
  <si>
    <t>Gestione economica  (retribuzioni)</t>
  </si>
  <si>
    <t>Alterazione atti e procedure per favorire singoli</t>
  </si>
  <si>
    <t>Alterazione dati e mancate verifiche per favorire singoli</t>
  </si>
  <si>
    <t>Verifiche rimborsi spesa</t>
  </si>
  <si>
    <t>Elaborazioni per buste paga</t>
  </si>
  <si>
    <t>Monitoraggio gestionale presenze</t>
  </si>
  <si>
    <t>favorire determinati soggetti formatori</t>
  </si>
  <si>
    <t>Programma di formazione</t>
  </si>
  <si>
    <t>Gestione della concessione in uso delle sale</t>
  </si>
  <si>
    <t>diffusione di informazioni riservate</t>
  </si>
  <si>
    <t>Gestione telefonate, mail, incontri</t>
  </si>
  <si>
    <t>Deroga a norme regolamentari/favoritismi</t>
  </si>
  <si>
    <t>Deposito domande di marchi, nazionali ed internazionali, disegni o modelli, invenzioni e modelli di utilità.</t>
  </si>
  <si>
    <t>Induzione ad adottare atti non conformi</t>
  </si>
  <si>
    <t>Visure brevetti/marchi/design</t>
  </si>
  <si>
    <t>Induzione a omettere o alterare atti d'ufficio</t>
  </si>
  <si>
    <t>Gestione del PIP/PATLIB</t>
  </si>
  <si>
    <t>Orientamento delle informazioni</t>
  </si>
  <si>
    <t>Organizzazione di incontri con consulenti per assistenza alle imprese</t>
  </si>
  <si>
    <t>Gestione dei progetti finanziati di innovazione, formazione e Policy</t>
  </si>
  <si>
    <t>Utilizzo dei fondi di finanziamento per scopi diversi di quelli previsti</t>
  </si>
  <si>
    <t>Gestione della rendicontazione e verifica dei progetti finanziati</t>
  </si>
  <si>
    <t>Indebita rendicontazione delle spese sostenute</t>
  </si>
  <si>
    <t>Risposta ai bandi di finanziamento</t>
  </si>
  <si>
    <t>Formazione personale</t>
  </si>
  <si>
    <t>L'impatto è stato valutato "Alto" in considerazione dell'impatto sull'immagine della società. Il giudizio è stato valutato "Basso" per la scarsa probabilità di esecuzione</t>
  </si>
  <si>
    <t>TUTTI GLI UFFICI</t>
  </si>
  <si>
    <t>RESPONSABILE AMMINISTRATIVO</t>
  </si>
  <si>
    <t>controllo interno e supervizione del Sindaco Unico</t>
  </si>
  <si>
    <t>semestrale</t>
  </si>
  <si>
    <t>Codice di comportamento e regolamento del personale</t>
  </si>
  <si>
    <t>controllo interno</t>
  </si>
  <si>
    <t xml:space="preserve">controllo interno </t>
  </si>
  <si>
    <t>a campione</t>
  </si>
  <si>
    <t>a campione nel corso dell'anno</t>
  </si>
  <si>
    <t>a campione in base alle assunzioni</t>
  </si>
  <si>
    <t>mensile</t>
  </si>
  <si>
    <t>ogni prima settimana del mese</t>
  </si>
  <si>
    <t>4 monitoraggi</t>
  </si>
  <si>
    <t>1 monitoraggio</t>
  </si>
  <si>
    <t>2 monitoraggi</t>
  </si>
  <si>
    <t>n. 2 controlli a campione</t>
  </si>
  <si>
    <t>Predisposizione documentazione di progettazione per ottenimento finanziamenti</t>
  </si>
  <si>
    <t>Predisposizione della documentazione per la rendicontazione delle attività svolte e delle spese sostenute</t>
  </si>
  <si>
    <t>Pianificazione e gestione dei progetti</t>
  </si>
  <si>
    <t>controllo interno e verifiche enti finanziatori</t>
  </si>
  <si>
    <t>Alterazione dei dati per favorire la partecipazione al bando di finanziamento</t>
  </si>
  <si>
    <t>1 verifica a campione</t>
  </si>
  <si>
    <t>LABORATORI CERT</t>
  </si>
  <si>
    <t>Gestione del Laboratorio Metrologico</t>
  </si>
  <si>
    <t>Gestione del Laboratorio Chimico</t>
  </si>
  <si>
    <t>Esecuzione prove Laboratorio Chimico</t>
  </si>
  <si>
    <t>Gestione del Laboratorio Fuoco</t>
  </si>
  <si>
    <t>alterazione dei rapporti di prova al fine di favorire un cliente</t>
  </si>
  <si>
    <t>manuale qualità e verifiche Accredia</t>
  </si>
  <si>
    <t>Redazione business plan</t>
  </si>
  <si>
    <t>Alterazione dei dati per favorire finanziamenti</t>
  </si>
  <si>
    <t>Incubatore di impresa</t>
  </si>
  <si>
    <t>Servizi di incubazione</t>
  </si>
  <si>
    <t>Servizio di consulenza</t>
  </si>
  <si>
    <t>Servizio di accelerazione per apertura startup</t>
  </si>
  <si>
    <t>Favorire alcune startup a discapito di altre</t>
  </si>
  <si>
    <t>Marchi</t>
  </si>
  <si>
    <t>Brevetti</t>
  </si>
  <si>
    <t>PatLib</t>
  </si>
  <si>
    <t>Servizio consulenza</t>
  </si>
  <si>
    <t>Osservanza della legge</t>
  </si>
  <si>
    <t>RESPONSABILE INCUBATORE</t>
  </si>
  <si>
    <t>Gestione della rete informatica</t>
  </si>
  <si>
    <t>Induzione a diffondere informazioni riservate</t>
  </si>
  <si>
    <t>Gestione degli adempimenti previsti in materia di protezione dei dati personali</t>
  </si>
  <si>
    <t>Diffusione informazioni</t>
  </si>
  <si>
    <t>Pubblicazione dati</t>
  </si>
  <si>
    <t>Mancato oscuramento dei dati sensibili</t>
  </si>
  <si>
    <t>3 verifiche a campione (1 per ogni mezzo)</t>
  </si>
  <si>
    <t>1 verifica a campione sulle documentazione relativa alle sale concesse</t>
  </si>
  <si>
    <t>verifica su 1 corso a campione</t>
  </si>
  <si>
    <t>2 verifiche a campione</t>
  </si>
  <si>
    <t>4 controlli a campione</t>
  </si>
  <si>
    <t>informativa</t>
  </si>
  <si>
    <t>verifica invio informativa</t>
  </si>
  <si>
    <t>Gestione incarichi e consulenze</t>
  </si>
  <si>
    <t>Induzione ad indicare esigenze alterate per favorire singoli</t>
  </si>
  <si>
    <t>Affidamenti incarichi di docenza/consulenza</t>
  </si>
  <si>
    <t>Regolamento affidamenti esterni</t>
  </si>
  <si>
    <t>AMMINSTRAZIONE &amp; FINANZA</t>
  </si>
  <si>
    <t xml:space="preserve">Ammissibilità al rimborso di spese </t>
  </si>
  <si>
    <t>RESPONSABILE PROGETTO</t>
  </si>
  <si>
    <t>RESPONSABILE INFOTECH</t>
  </si>
  <si>
    <t>Certificazione e marcature CE</t>
  </si>
  <si>
    <t>alterazione del certificato al fine di favorire un cliente</t>
  </si>
  <si>
    <t>RESPONSABILE ORGANISMO</t>
  </si>
  <si>
    <t>Esecuzione tarature Laboratorio Metrologico</t>
  </si>
  <si>
    <t>Gestione del Laboratorio Prove Fisiche e Meccaniche</t>
  </si>
  <si>
    <t>Esecuzione prove Laboratorio Fuoco</t>
  </si>
  <si>
    <t>Esecuzione prove Fisiche e Meccaniche del Labratorio</t>
  </si>
  <si>
    <t>RESPONSABILE DEI LABORATORI</t>
  </si>
  <si>
    <t>Utilizzo beni aziendali (automezzi, cellulari, dotazione hw)</t>
  </si>
  <si>
    <t>DIREZIONE E RESPONSABILI COINVOLTI</t>
  </si>
  <si>
    <t>ORGANISMO DI CERTIFICAZIONE</t>
  </si>
  <si>
    <t>Gestione Organismo di Certificazione</t>
  </si>
  <si>
    <t>Codice di comportamento</t>
  </si>
  <si>
    <t>Codice di comportamento e regolamenti bandi</t>
  </si>
  <si>
    <t>Misura di regolamentazione</t>
  </si>
  <si>
    <t>Misure di controllo, trasparenza e standard di comportamento</t>
  </si>
  <si>
    <t>Misure di controllo e standard di comportamento</t>
  </si>
  <si>
    <t>STATO DI ATTUAZIONE AL 1° GENNAIO 2023</t>
  </si>
  <si>
    <r>
      <t xml:space="preserve">1) Mancato rispetto D.LGS 50/2016 E Linee Guida ANAC;
2) Incompletezza documentazione
3) Mancata acquisizione del CIG;
 4) Mancata pubblicazione atti;
</t>
    </r>
    <r>
      <rPr>
        <b/>
        <sz val="8"/>
        <color rgb="FF000000"/>
        <rFont val="Calibri"/>
        <family val="2"/>
        <scheme val="minor"/>
      </rPr>
      <t>5) Richiesta dichiarazione titolare effettivo</t>
    </r>
  </si>
  <si>
    <t xml:space="preserve">Osservanza D.Lgs 50/2016 e Linee guida ANAC 
</t>
  </si>
  <si>
    <t>1) rispetto della normativa
2) pubblicazione dati amministrazione trasparente
3) pubblicazione dati MIT
4) condivisione nelle cartelle di rete
5) verifica a campione dichiarazione titolare effettivo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</si>
</sst>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0]General"/>
  </numFmts>
  <fonts count="27"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rgb="FFFFFFFF"/>
      <name val="Calibri"/>
    </font>
    <font>
      <sz val="12"/>
      <color rgb="FF000000"/>
      <name val="Garamond"/>
      <family val="1"/>
    </font>
    <font>
      <b/>
      <sz val="20"/>
      <color rgb="FFFFFFFF"/>
      <name val="Calibri"/>
    </font>
    <font>
      <b/>
      <sz val="12"/>
      <color rgb="FF000000"/>
      <name val="Garamond"/>
      <family val="1"/>
    </font>
    <font>
      <b/>
      <sz val="11"/>
      <color rgb="FF000000"/>
      <name val="Calibri"/>
    </font>
    <font>
      <sz val="14"/>
      <color rgb="FF000000"/>
      <name val="Calibri"/>
    </font>
    <font>
      <i/>
      <sz val="12"/>
      <color rgb="FF000000"/>
      <name val="Garamond"/>
    </font>
    <font>
      <sz val="10"/>
      <color rgb="FF000000"/>
      <name val="Arial"/>
    </font>
    <font>
      <sz val="11"/>
      <color rgb="FF000000"/>
      <name val="Calibri"/>
    </font>
    <font>
      <b/>
      <sz val="10"/>
      <color rgb="FF000000"/>
      <name val="Calibri"/>
      <family val="2"/>
      <scheme val="minor"/>
    </font>
    <font>
      <sz val="12"/>
      <color rgb="FF000000"/>
      <name val="Calibri"/>
      <family val="2"/>
      <scheme val="minor"/>
    </font>
    <font>
      <sz val="8"/>
      <color rgb="FF000000"/>
      <name val="Calibri"/>
      <family val="2"/>
      <scheme val="minor"/>
    </font>
    <font>
      <sz val="11"/>
      <color rgb="FF000000"/>
      <name val="Calibri"/>
      <family val="2"/>
      <scheme val="minor"/>
    </font>
    <font>
      <b/>
      <sz val="11"/>
      <color rgb="FF000000"/>
      <name val="Calibri"/>
      <family val="2"/>
    </font>
    <font>
      <sz val="11"/>
      <color indexed="8"/>
      <name val="Calibri"/>
      <family val="2"/>
      <charset val="1"/>
    </font>
    <font>
      <b/>
      <sz val="20"/>
      <color rgb="FFFFFFFF"/>
      <name val="Calibri"/>
      <family val="2"/>
    </font>
    <font>
      <sz val="11"/>
      <color rgb="FF000000"/>
      <name val="Calibri"/>
      <family val="2"/>
    </font>
    <font>
      <sz val="9"/>
      <color theme="1"/>
      <name val="Calibri"/>
      <family val="2"/>
      <scheme val="minor"/>
    </font>
    <font>
      <sz val="8"/>
      <color rgb="FF000000"/>
      <name val="Calibri"/>
      <family val="2"/>
    </font>
    <font>
      <sz val="8"/>
      <color theme="1"/>
      <name val="Calibri"/>
      <family val="2"/>
      <scheme val="minor"/>
    </font>
    <font>
      <b/>
      <sz val="8"/>
      <color rgb="FF000000"/>
      <name val="Calibri"/>
      <family val="2"/>
      <scheme val="minor"/>
    </font>
  </fonts>
  <fills count="9">
    <fill>
      <patternFill patternType="none"/>
    </fill>
    <fill>
      <patternFill patternType="gray125"/>
    </fill>
    <fill>
      <patternFill patternType="solid">
        <fgColor rgb="FFFFFFFF"/>
        <bgColor rgb="FFFFFFCC"/>
      </patternFill>
    </fill>
    <fill>
      <patternFill patternType="solid">
        <fgColor rgb="FF333399"/>
        <bgColor rgb="FF003366"/>
      </patternFill>
    </fill>
    <fill>
      <patternFill patternType="solid">
        <fgColor rgb="FFDCE6F1"/>
        <bgColor rgb="FFCCFFFF"/>
      </patternFill>
    </fill>
    <fill>
      <patternFill patternType="solid">
        <fgColor rgb="FF95B3D7"/>
        <bgColor rgb="FF9999FF"/>
      </patternFill>
    </fill>
    <fill>
      <patternFill patternType="solid">
        <fgColor rgb="FF963634"/>
        <bgColor rgb="FF993366"/>
      </patternFill>
    </fill>
    <fill>
      <patternFill patternType="solid">
        <fgColor rgb="FFDA9694"/>
        <bgColor rgb="FFFF99CC"/>
      </patternFill>
    </fill>
    <fill>
      <patternFill patternType="solid">
        <fgColor rgb="FFB8CCE4"/>
        <bgColor rgb="FFBFBFBF"/>
      </patternFill>
    </fill>
  </fills>
  <borders count="22">
    <border>
      <left/>
      <right/>
      <top/>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medium">
        <color rgb="FFC00000"/>
      </left>
      <right style="medium">
        <color rgb="FFC00000"/>
      </right>
      <top style="medium">
        <color rgb="FFC00000"/>
      </top>
      <bottom style="medium">
        <color rgb="FFC00000"/>
      </bottom>
      <diagonal/>
    </border>
    <border>
      <left style="medium">
        <color rgb="FFC00000"/>
      </left>
      <right style="medium">
        <color rgb="FFC00000"/>
      </right>
      <top/>
      <bottom style="medium">
        <color rgb="FFC00000"/>
      </bottom>
      <diagonal/>
    </border>
    <border>
      <left style="medium">
        <color rgb="FFC00000"/>
      </left>
      <right/>
      <top/>
      <bottom/>
      <diagonal/>
    </border>
    <border>
      <left style="hair">
        <color auto="1"/>
      </left>
      <right style="medium">
        <color rgb="FFC00000"/>
      </right>
      <top style="medium">
        <color rgb="FFC00000"/>
      </top>
      <bottom style="hair">
        <color auto="1"/>
      </bottom>
      <diagonal/>
    </border>
    <border>
      <left style="medium">
        <color rgb="FFC00000"/>
      </left>
      <right style="medium">
        <color rgb="FFC00000"/>
      </right>
      <top style="medium">
        <color rgb="FFC00000"/>
      </top>
      <bottom style="hair">
        <color auto="1"/>
      </bottom>
      <diagonal/>
    </border>
    <border>
      <left style="medium">
        <color rgb="FFC00000"/>
      </left>
      <right/>
      <top/>
      <bottom style="medium">
        <color rgb="FFC00000"/>
      </bottom>
      <diagonal/>
    </border>
    <border>
      <left style="medium">
        <color rgb="FFC00000"/>
      </left>
      <right style="medium">
        <color rgb="FFC00000"/>
      </right>
      <top style="medium">
        <color rgb="FFC00000"/>
      </top>
      <bottom/>
      <diagonal/>
    </border>
    <border>
      <left style="medium">
        <color rgb="FFC00000"/>
      </left>
      <right/>
      <top style="medium">
        <color rgb="FFC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auto="1"/>
      </left>
      <right style="medium">
        <color rgb="FFC00000"/>
      </right>
      <top style="medium">
        <color rgb="FFC00000"/>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medium">
        <color indexed="64"/>
      </bottom>
      <diagonal/>
    </border>
    <border>
      <left/>
      <right/>
      <top style="medium">
        <color indexed="64"/>
      </top>
      <bottom/>
      <diagonal/>
    </border>
  </borders>
  <cellStyleXfs count="10">
    <xf numFmtId="0" fontId="0" fillId="0" borderId="0"/>
    <xf numFmtId="164" fontId="14" fillId="0" borderId="0" applyBorder="0" applyProtection="0"/>
    <xf numFmtId="0" fontId="5" fillId="0" borderId="0"/>
    <xf numFmtId="0" fontId="20" fillId="0" borderId="0"/>
    <xf numFmtId="0" fontId="4" fillId="0" borderId="0"/>
    <xf numFmtId="0" fontId="22" fillId="0" borderId="0"/>
    <xf numFmtId="164" fontId="22" fillId="0" borderId="0" applyFont="0" applyBorder="0" applyProtection="0"/>
    <xf numFmtId="0" fontId="3" fillId="0" borderId="0"/>
    <xf numFmtId="0" fontId="2" fillId="0" borderId="0"/>
    <xf numFmtId="0" fontId="1" fillId="0" borderId="0"/>
  </cellStyleXfs>
  <cellXfs count="161">
    <xf numFmtId="0" fontId="0" fillId="0" borderId="0" xfId="0"/>
    <xf numFmtId="0" fontId="0" fillId="2" borderId="0" xfId="0" applyFill="1"/>
    <xf numFmtId="0" fontId="6" fillId="3" borderId="1" xfId="0" applyFont="1" applyFill="1" applyBorder="1" applyAlignment="1">
      <alignment horizontal="left"/>
    </xf>
    <xf numFmtId="0" fontId="0" fillId="0" borderId="2" xfId="0" applyBorder="1" applyAlignment="1">
      <alignment vertical="center"/>
    </xf>
    <xf numFmtId="0" fontId="0" fillId="0" borderId="2" xfId="0" applyBorder="1" applyAlignment="1">
      <alignment vertical="center" wrapText="1"/>
    </xf>
    <xf numFmtId="0" fontId="0" fillId="4" borderId="2" xfId="0" applyFill="1" applyBorder="1" applyProtection="1">
      <protection locked="0"/>
    </xf>
    <xf numFmtId="0" fontId="0" fillId="2" borderId="2" xfId="0" applyFill="1" applyBorder="1" applyAlignment="1">
      <alignment vertical="center" wrapText="1"/>
    </xf>
    <xf numFmtId="0" fontId="0" fillId="5" borderId="2" xfId="0" applyFill="1" applyBorder="1" applyProtection="1">
      <protection locked="0"/>
    </xf>
    <xf numFmtId="0" fontId="0" fillId="5" borderId="2" xfId="0" applyFill="1" applyBorder="1" applyAlignment="1" applyProtection="1">
      <alignment wrapText="1"/>
      <protection locked="0"/>
    </xf>
    <xf numFmtId="0" fontId="0" fillId="2" borderId="0" xfId="0" applyFill="1" applyAlignment="1">
      <alignment wrapText="1"/>
    </xf>
    <xf numFmtId="0" fontId="7" fillId="0" borderId="0" xfId="0" applyFont="1"/>
    <xf numFmtId="0" fontId="0" fillId="0" borderId="0" xfId="0" applyAlignment="1">
      <alignment horizontal="center" vertical="center"/>
    </xf>
    <xf numFmtId="0" fontId="10" fillId="8" borderId="9" xfId="0" applyFont="1" applyFill="1" applyBorder="1" applyAlignment="1">
      <alignment horizontal="center" vertical="center" wrapText="1"/>
    </xf>
    <xf numFmtId="0" fontId="10" fillId="4" borderId="9" xfId="0" applyFont="1" applyFill="1" applyBorder="1" applyAlignment="1">
      <alignment horizontal="center" vertical="center" wrapText="1"/>
    </xf>
    <xf numFmtId="49" fontId="10" fillId="4" borderId="9" xfId="0" applyNumberFormat="1" applyFont="1" applyFill="1" applyBorder="1" applyAlignment="1">
      <alignment horizontal="center" vertical="center" wrapText="1"/>
    </xf>
    <xf numFmtId="0" fontId="10" fillId="4" borderId="10" xfId="0" applyFont="1" applyFill="1" applyBorder="1" applyAlignment="1">
      <alignment horizontal="center" vertical="center" wrapText="1"/>
    </xf>
    <xf numFmtId="0" fontId="0" fillId="0" borderId="2" xfId="0" applyBorder="1"/>
    <xf numFmtId="0" fontId="0" fillId="0" borderId="0" xfId="0" applyAlignment="1">
      <alignment wrapText="1"/>
    </xf>
    <xf numFmtId="0" fontId="0" fillId="0" borderId="2" xfId="0" applyBorder="1" applyAlignment="1">
      <alignment wrapText="1"/>
    </xf>
    <xf numFmtId="0" fontId="7" fillId="0" borderId="2" xfId="0" applyFont="1" applyBorder="1" applyAlignment="1">
      <alignment horizontal="justify"/>
    </xf>
    <xf numFmtId="0" fontId="11" fillId="0" borderId="0" xfId="0" applyFont="1"/>
    <xf numFmtId="20" fontId="11" fillId="0" borderId="0" xfId="0" applyNumberFormat="1" applyFont="1"/>
    <xf numFmtId="0" fontId="13" fillId="0" borderId="0" xfId="0" applyFont="1"/>
    <xf numFmtId="20" fontId="0" fillId="0" borderId="0" xfId="0" applyNumberFormat="1"/>
    <xf numFmtId="0" fontId="18" fillId="0" borderId="0" xfId="0" applyFont="1"/>
    <xf numFmtId="0" fontId="19" fillId="4" borderId="9" xfId="0" applyFont="1" applyFill="1" applyBorder="1" applyAlignment="1">
      <alignment horizontal="center" vertical="center" wrapText="1"/>
    </xf>
    <xf numFmtId="0" fontId="16" fillId="0" borderId="11" xfId="0" applyFont="1" applyBorder="1" applyAlignment="1">
      <alignment horizontal="center" vertical="center" wrapText="1"/>
    </xf>
    <xf numFmtId="0" fontId="17" fillId="0" borderId="11" xfId="0" applyFont="1" applyBorder="1" applyAlignment="1">
      <alignment horizontal="left" vertical="center" wrapText="1"/>
    </xf>
    <xf numFmtId="0" fontId="17" fillId="2" borderId="11" xfId="0" applyFont="1" applyFill="1" applyBorder="1" applyAlignment="1">
      <alignment horizontal="center" vertical="center" wrapText="1"/>
    </xf>
    <xf numFmtId="0" fontId="17" fillId="0" borderId="11" xfId="0" applyFont="1" applyBorder="1" applyAlignment="1">
      <alignment horizontal="center" vertical="center" wrapText="1"/>
    </xf>
    <xf numFmtId="16" fontId="17" fillId="0" borderId="11" xfId="0" applyNumberFormat="1" applyFont="1" applyBorder="1" applyAlignment="1">
      <alignment horizontal="center" vertical="center" wrapText="1"/>
    </xf>
    <xf numFmtId="0" fontId="7" fillId="0" borderId="11" xfId="0" applyFont="1" applyBorder="1" applyAlignment="1">
      <alignment horizontal="center" vertical="center"/>
    </xf>
    <xf numFmtId="0" fontId="17" fillId="2" borderId="11" xfId="0" applyFont="1" applyFill="1" applyBorder="1" applyAlignment="1">
      <alignment horizontal="left" vertical="center" wrapText="1"/>
    </xf>
    <xf numFmtId="0" fontId="7" fillId="0" borderId="11" xfId="0" applyFont="1" applyBorder="1" applyAlignment="1">
      <alignment horizontal="center"/>
    </xf>
    <xf numFmtId="0" fontId="24" fillId="0" borderId="11" xfId="0" applyFont="1" applyBorder="1" applyAlignment="1">
      <alignment horizontal="center" vertical="center" wrapText="1"/>
    </xf>
    <xf numFmtId="0" fontId="17" fillId="0" borderId="14" xfId="0" applyFont="1" applyBorder="1" applyAlignment="1">
      <alignment horizontal="left" vertical="center" wrapText="1"/>
    </xf>
    <xf numFmtId="0" fontId="17" fillId="2" borderId="14" xfId="0" applyFont="1" applyFill="1" applyBorder="1" applyAlignment="1">
      <alignment horizontal="center" vertical="center" wrapText="1"/>
    </xf>
    <xf numFmtId="0" fontId="16" fillId="0" borderId="16" xfId="0" applyFont="1" applyBorder="1" applyAlignment="1">
      <alignment horizontal="center" vertical="center" wrapText="1"/>
    </xf>
    <xf numFmtId="0" fontId="17" fillId="0" borderId="16" xfId="0" applyFont="1" applyBorder="1" applyAlignment="1">
      <alignment horizontal="left" vertical="center" wrapText="1"/>
    </xf>
    <xf numFmtId="0" fontId="17" fillId="2" borderId="16" xfId="0" applyFont="1" applyFill="1" applyBorder="1" applyAlignment="1">
      <alignment horizontal="center" vertical="center" wrapText="1"/>
    </xf>
    <xf numFmtId="0" fontId="17" fillId="0" borderId="16" xfId="0" applyFont="1" applyBorder="1" applyAlignment="1">
      <alignment horizontal="center" vertical="center" wrapText="1"/>
    </xf>
    <xf numFmtId="0" fontId="7" fillId="0" borderId="17" xfId="0" applyFont="1" applyBorder="1" applyAlignment="1">
      <alignment horizontal="center" vertical="center"/>
    </xf>
    <xf numFmtId="0" fontId="17" fillId="0" borderId="17" xfId="0" applyFont="1" applyBorder="1" applyAlignment="1">
      <alignment horizontal="left" vertical="center" wrapText="1"/>
    </xf>
    <xf numFmtId="0" fontId="17" fillId="2" borderId="17" xfId="0" applyFont="1" applyFill="1" applyBorder="1" applyAlignment="1">
      <alignment horizontal="center" vertical="center" wrapText="1"/>
    </xf>
    <xf numFmtId="0" fontId="7" fillId="0" borderId="16" xfId="0" applyFont="1" applyBorder="1" applyAlignment="1">
      <alignment horizontal="center" vertical="center"/>
    </xf>
    <xf numFmtId="0" fontId="23" fillId="0" borderId="17" xfId="7" applyFont="1" applyBorder="1" applyAlignment="1">
      <alignment vertical="center" wrapText="1"/>
    </xf>
    <xf numFmtId="0" fontId="7" fillId="0" borderId="17" xfId="0" applyFont="1" applyBorder="1" applyAlignment="1">
      <alignment horizontal="center"/>
    </xf>
    <xf numFmtId="0" fontId="7" fillId="0" borderId="16" xfId="0" applyFont="1" applyBorder="1" applyAlignment="1">
      <alignment horizontal="center"/>
    </xf>
    <xf numFmtId="0" fontId="17" fillId="2" borderId="16" xfId="0" applyFont="1" applyFill="1" applyBorder="1" applyAlignment="1">
      <alignment horizontal="left" vertical="center" wrapText="1"/>
    </xf>
    <xf numFmtId="0" fontId="25" fillId="0" borderId="17" xfId="7" applyFont="1" applyBorder="1" applyAlignment="1">
      <alignment vertical="center" wrapText="1"/>
    </xf>
    <xf numFmtId="0" fontId="25" fillId="0" borderId="11" xfId="7" applyFont="1" applyBorder="1" applyAlignment="1">
      <alignment vertical="center" wrapText="1"/>
    </xf>
    <xf numFmtId="0" fontId="25" fillId="0" borderId="16" xfId="7" applyFont="1" applyBorder="1" applyAlignment="1">
      <alignment vertical="center" wrapText="1"/>
    </xf>
    <xf numFmtId="0" fontId="24" fillId="0" borderId="17" xfId="0" applyFont="1" applyBorder="1" applyAlignment="1">
      <alignment horizontal="center" vertical="center"/>
    </xf>
    <xf numFmtId="0" fontId="24" fillId="0" borderId="11"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vertical="center"/>
    </xf>
    <xf numFmtId="0" fontId="24" fillId="0" borderId="11" xfId="0" applyFont="1" applyBorder="1" applyAlignment="1">
      <alignment vertical="center"/>
    </xf>
    <xf numFmtId="0" fontId="24" fillId="0" borderId="16" xfId="0" applyFont="1" applyBorder="1" applyAlignment="1">
      <alignment vertical="center"/>
    </xf>
    <xf numFmtId="0" fontId="25" fillId="0" borderId="11" xfId="8" applyFont="1" applyBorder="1" applyAlignment="1">
      <alignment vertical="center" wrapText="1"/>
    </xf>
    <xf numFmtId="0" fontId="7" fillId="0" borderId="20" xfId="0" applyFont="1" applyBorder="1" applyAlignment="1">
      <alignment horizontal="center" vertical="center"/>
    </xf>
    <xf numFmtId="0" fontId="24" fillId="0" borderId="20" xfId="0" applyFont="1" applyBorder="1" applyAlignment="1">
      <alignment horizontal="left" vertical="center"/>
    </xf>
    <xf numFmtId="0" fontId="25" fillId="0" borderId="16" xfId="8" applyFont="1" applyBorder="1" applyAlignment="1">
      <alignment vertical="center" wrapText="1"/>
    </xf>
    <xf numFmtId="0" fontId="25" fillId="0" borderId="0" xfId="9" applyFont="1" applyAlignment="1">
      <alignment vertical="center" wrapText="1"/>
    </xf>
    <xf numFmtId="0" fontId="25" fillId="0" borderId="0" xfId="9" applyFont="1" applyAlignment="1">
      <alignment horizontal="center" vertical="center" wrapText="1"/>
    </xf>
    <xf numFmtId="0" fontId="25" fillId="0" borderId="11" xfId="9" applyFont="1" applyBorder="1" applyAlignment="1">
      <alignment vertical="center" wrapText="1"/>
    </xf>
    <xf numFmtId="0" fontId="17" fillId="0" borderId="17"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6" xfId="0" applyFont="1" applyBorder="1" applyAlignment="1">
      <alignment horizontal="center" vertical="center" wrapText="1"/>
    </xf>
    <xf numFmtId="0" fontId="0" fillId="0" borderId="0" xfId="0" applyAlignment="1">
      <alignment horizontal="center"/>
    </xf>
    <xf numFmtId="0" fontId="17" fillId="0" borderId="18" xfId="0" applyFont="1" applyBorder="1" applyAlignment="1">
      <alignment horizontal="left" vertical="center" wrapText="1"/>
    </xf>
    <xf numFmtId="0" fontId="0" fillId="0" borderId="13" xfId="0" applyBorder="1" applyAlignment="1">
      <alignment wrapText="1"/>
    </xf>
    <xf numFmtId="0" fontId="0" fillId="0" borderId="13" xfId="0" applyBorder="1"/>
    <xf numFmtId="0" fontId="0" fillId="0" borderId="19" xfId="0" applyBorder="1"/>
    <xf numFmtId="0" fontId="24" fillId="0" borderId="18"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9" xfId="0" applyFont="1" applyBorder="1" applyAlignment="1">
      <alignment horizontal="center" vertical="center" wrapText="1"/>
    </xf>
    <xf numFmtId="0" fontId="17" fillId="2" borderId="18" xfId="0" applyFont="1" applyFill="1" applyBorder="1" applyAlignment="1">
      <alignment horizontal="center" vertical="center" wrapText="1"/>
    </xf>
    <xf numFmtId="0" fontId="24" fillId="0" borderId="13" xfId="0" applyFont="1" applyBorder="1" applyAlignment="1">
      <alignment horizontal="center" vertical="center"/>
    </xf>
    <xf numFmtId="0" fontId="24" fillId="0" borderId="14" xfId="0" applyFont="1" applyBorder="1" applyAlignment="1">
      <alignment horizontal="center" vertical="center"/>
    </xf>
    <xf numFmtId="0" fontId="21" fillId="3" borderId="3" xfId="0" applyFont="1" applyFill="1" applyBorder="1" applyAlignment="1">
      <alignment horizontal="center" vertical="center"/>
    </xf>
    <xf numFmtId="0" fontId="8" fillId="3" borderId="3" xfId="0" applyFont="1" applyFill="1" applyBorder="1" applyAlignment="1">
      <alignment horizontal="center" vertical="center"/>
    </xf>
    <xf numFmtId="0" fontId="8" fillId="6" borderId="4" xfId="0" applyFont="1" applyFill="1" applyBorder="1" applyAlignment="1">
      <alignment horizontal="center" vertical="center"/>
    </xf>
    <xf numFmtId="0" fontId="8" fillId="7" borderId="5" xfId="0" applyFont="1" applyFill="1" applyBorder="1" applyAlignment="1">
      <alignment horizontal="center" vertical="center"/>
    </xf>
    <xf numFmtId="0" fontId="9" fillId="5" borderId="6"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10" fillId="8" borderId="7" xfId="0" applyFont="1" applyFill="1" applyBorder="1" applyAlignment="1">
      <alignment horizontal="center" vertical="center" wrapText="1"/>
    </xf>
    <xf numFmtId="0" fontId="10" fillId="8" borderId="3" xfId="0" applyFont="1" applyFill="1" applyBorder="1" applyAlignment="1">
      <alignment horizontal="center" vertical="center" wrapText="1"/>
    </xf>
    <xf numFmtId="49" fontId="10" fillId="4" borderId="7" xfId="0" applyNumberFormat="1" applyFont="1" applyFill="1" applyBorder="1" applyAlignment="1">
      <alignment horizontal="center" vertical="center" wrapText="1"/>
    </xf>
    <xf numFmtId="49" fontId="10" fillId="4" borderId="9" xfId="0" applyNumberFormat="1" applyFont="1" applyFill="1" applyBorder="1" applyAlignment="1">
      <alignment horizontal="center" vertical="center" wrapText="1"/>
    </xf>
    <xf numFmtId="0" fontId="10" fillId="4" borderId="7" xfId="0" applyFont="1" applyFill="1" applyBorder="1" applyAlignment="1">
      <alignment horizontal="center" vertical="center" wrapText="1"/>
    </xf>
    <xf numFmtId="0" fontId="17" fillId="0" borderId="17" xfId="0" applyFont="1" applyBorder="1" applyAlignment="1">
      <alignment horizontal="center" vertical="center" wrapText="1"/>
    </xf>
    <xf numFmtId="0" fontId="0" fillId="0" borderId="11" xfId="0" applyBorder="1" applyAlignment="1">
      <alignment horizontal="center"/>
    </xf>
    <xf numFmtId="0" fontId="0" fillId="0" borderId="16" xfId="0" applyBorder="1"/>
    <xf numFmtId="0" fontId="17" fillId="0" borderId="17" xfId="0" applyFont="1" applyBorder="1" applyAlignment="1">
      <alignment horizontal="left" vertical="center" wrapText="1"/>
    </xf>
    <xf numFmtId="0" fontId="0" fillId="0" borderId="11" xfId="0" applyBorder="1"/>
    <xf numFmtId="0" fontId="17" fillId="0" borderId="11" xfId="0" applyFont="1" applyBorder="1" applyAlignment="1">
      <alignment horizontal="center" vertical="center" wrapText="1"/>
    </xf>
    <xf numFmtId="0" fontId="17" fillId="0" borderId="16" xfId="0" applyFont="1" applyBorder="1" applyAlignment="1">
      <alignment horizontal="center" vertical="center" wrapText="1"/>
    </xf>
    <xf numFmtId="0" fontId="15" fillId="0" borderId="17" xfId="0" applyFont="1" applyBorder="1" applyAlignment="1">
      <alignment horizontal="center" vertical="center" textRotation="90" wrapText="1"/>
    </xf>
    <xf numFmtId="0" fontId="15" fillId="0" borderId="11" xfId="0" applyFont="1" applyBorder="1" applyAlignment="1">
      <alignment horizontal="center" vertical="center" textRotation="90" wrapText="1"/>
    </xf>
    <xf numFmtId="0" fontId="15" fillId="0" borderId="16" xfId="0" applyFont="1" applyBorder="1" applyAlignment="1">
      <alignment horizontal="center" vertical="center" textRotation="90" wrapText="1"/>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center"/>
    </xf>
    <xf numFmtId="0" fontId="10" fillId="4" borderId="8" xfId="0" applyFont="1" applyFill="1" applyBorder="1" applyAlignment="1">
      <alignment horizontal="center" vertical="center" wrapText="1"/>
    </xf>
    <xf numFmtId="0" fontId="0" fillId="0" borderId="11" xfId="0" applyBorder="1" applyAlignment="1">
      <alignment horizontal="left" vertical="center" wrapText="1"/>
    </xf>
    <xf numFmtId="0" fontId="0" fillId="0" borderId="16" xfId="0" applyBorder="1" applyAlignment="1">
      <alignment horizontal="left" vertical="center" wrapText="1"/>
    </xf>
    <xf numFmtId="0" fontId="17" fillId="0" borderId="11" xfId="0" applyFont="1" applyBorder="1" applyAlignment="1">
      <alignment horizontal="left" vertical="center" wrapText="1"/>
    </xf>
    <xf numFmtId="0" fontId="17" fillId="0" borderId="16" xfId="0" applyFont="1" applyBorder="1" applyAlignment="1">
      <alignment horizontal="left" vertical="center" wrapText="1"/>
    </xf>
    <xf numFmtId="0" fontId="7" fillId="0" borderId="17" xfId="0" applyFont="1" applyBorder="1" applyAlignment="1">
      <alignment horizontal="center" vertical="center"/>
    </xf>
    <xf numFmtId="0" fontId="7" fillId="0" borderId="11" xfId="0" applyFont="1" applyBorder="1" applyAlignment="1">
      <alignment horizontal="center" vertical="center"/>
    </xf>
    <xf numFmtId="0" fontId="24" fillId="0" borderId="17"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6" xfId="0" applyFont="1" applyBorder="1" applyAlignment="1">
      <alignment horizontal="center" vertical="center" wrapText="1"/>
    </xf>
    <xf numFmtId="0" fontId="0" fillId="0" borderId="11" xfId="0" applyBorder="1" applyAlignment="1">
      <alignment horizontal="center" wrapText="1"/>
    </xf>
    <xf numFmtId="0" fontId="0" fillId="0" borderId="16" xfId="0" applyBorder="1" applyAlignment="1">
      <alignment horizontal="center" wrapText="1"/>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24" fillId="0" borderId="18" xfId="0" applyFont="1" applyBorder="1" applyAlignment="1">
      <alignment vertical="center"/>
    </xf>
    <xf numFmtId="0" fontId="24" fillId="0" borderId="13" xfId="0" applyFont="1" applyBorder="1" applyAlignment="1">
      <alignment vertical="center"/>
    </xf>
    <xf numFmtId="0" fontId="24" fillId="0" borderId="19" xfId="0" applyFont="1" applyBorder="1" applyAlignment="1">
      <alignment vertical="center"/>
    </xf>
    <xf numFmtId="0" fontId="17" fillId="2" borderId="17" xfId="0" applyFont="1" applyFill="1" applyBorder="1" applyAlignment="1">
      <alignment horizontal="center" vertical="center" wrapText="1"/>
    </xf>
    <xf numFmtId="0" fontId="0" fillId="0" borderId="11" xfId="0" applyBorder="1" applyAlignment="1">
      <alignment wrapText="1"/>
    </xf>
    <xf numFmtId="0" fontId="0" fillId="0" borderId="16" xfId="0" applyBorder="1" applyAlignment="1">
      <alignment wrapText="1"/>
    </xf>
    <xf numFmtId="0" fontId="17" fillId="0" borderId="18" xfId="0" applyFont="1" applyBorder="1" applyAlignment="1">
      <alignment horizontal="center" vertical="center" wrapTex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0" fillId="0" borderId="19" xfId="0" applyBorder="1" applyAlignment="1">
      <alignment horizontal="center"/>
    </xf>
    <xf numFmtId="0" fontId="0" fillId="0" borderId="14" xfId="0" applyBorder="1" applyAlignment="1">
      <alignment horizontal="center"/>
    </xf>
    <xf numFmtId="0" fontId="24" fillId="0" borderId="12" xfId="0" applyFont="1" applyBorder="1" applyAlignment="1">
      <alignment horizontal="center" vertical="center"/>
    </xf>
    <xf numFmtId="0" fontId="24" fillId="0" borderId="14" xfId="0" applyFont="1" applyBorder="1" applyAlignment="1">
      <alignment horizontal="center" vertical="center" wrapText="1"/>
    </xf>
    <xf numFmtId="0" fontId="15" fillId="0" borderId="21" xfId="0" applyFont="1" applyBorder="1" applyAlignment="1">
      <alignment horizontal="center" vertical="center" textRotation="90" wrapText="1"/>
    </xf>
    <xf numFmtId="0" fontId="15" fillId="0" borderId="0" xfId="0" applyFont="1" applyAlignment="1">
      <alignment horizontal="center" vertical="center" textRotation="90" wrapText="1"/>
    </xf>
    <xf numFmtId="0" fontId="0" fillId="0" borderId="0" xfId="0"/>
    <xf numFmtId="0" fontId="0" fillId="0" borderId="20" xfId="0" applyBorder="1"/>
    <xf numFmtId="0" fontId="25" fillId="0" borderId="12" xfId="8" applyFont="1" applyBorder="1" applyAlignment="1">
      <alignment vertical="center" wrapText="1"/>
    </xf>
    <xf numFmtId="0" fontId="0" fillId="0" borderId="14" xfId="0" applyBorder="1" applyAlignment="1">
      <alignment horizontal="left" vertical="center" wrapText="1"/>
    </xf>
    <xf numFmtId="0" fontId="7" fillId="0" borderId="18" xfId="0" applyFont="1" applyBorder="1" applyAlignment="1">
      <alignment horizontal="center" vertical="center"/>
    </xf>
    <xf numFmtId="0" fontId="0" fillId="0" borderId="14" xfId="0" applyBorder="1" applyAlignment="1">
      <alignment horizontal="center"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17" fillId="0" borderId="12" xfId="0" applyFont="1" applyBorder="1" applyAlignment="1">
      <alignment horizontal="left" vertical="center" wrapText="1"/>
    </xf>
    <xf numFmtId="0" fontId="17" fillId="0" borderId="14" xfId="0" applyFont="1" applyBorder="1" applyAlignment="1">
      <alignment horizontal="left" vertical="center" wrapText="1"/>
    </xf>
    <xf numFmtId="0" fontId="24" fillId="0" borderId="11" xfId="0" applyFont="1" applyBorder="1" applyAlignment="1">
      <alignment vertical="center" wrapText="1"/>
    </xf>
    <xf numFmtId="0" fontId="17" fillId="0" borderId="21" xfId="0" applyFont="1" applyBorder="1" applyAlignment="1">
      <alignment horizontal="center" vertical="center" wrapText="1"/>
    </xf>
    <xf numFmtId="0" fontId="17" fillId="0" borderId="0" xfId="0" applyFont="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xf>
    <xf numFmtId="0" fontId="26" fillId="0" borderId="18" xfId="0" applyFont="1" applyBorder="1" applyAlignment="1">
      <alignment horizontal="center" vertical="center" textRotation="90" wrapText="1"/>
    </xf>
    <xf numFmtId="0" fontId="26" fillId="0" borderId="13" xfId="0" applyFont="1" applyBorder="1" applyAlignment="1">
      <alignment horizontal="center" vertical="center" textRotation="90" wrapText="1"/>
    </xf>
    <xf numFmtId="0" fontId="26" fillId="0" borderId="19" xfId="0" applyFont="1" applyBorder="1" applyAlignment="1">
      <alignment horizontal="center" vertical="center" textRotation="90" wrapText="1"/>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left" vertical="center" wrapText="1"/>
    </xf>
    <xf numFmtId="0" fontId="0" fillId="0" borderId="19" xfId="0" applyBorder="1" applyAlignment="1">
      <alignment horizontal="left" vertical="center" wrapText="1"/>
    </xf>
    <xf numFmtId="0" fontId="0" fillId="0" borderId="18" xfId="0" applyBorder="1" applyAlignment="1">
      <alignment wrapText="1"/>
    </xf>
    <xf numFmtId="0" fontId="0" fillId="0" borderId="19" xfId="0" applyBorder="1" applyAlignment="1">
      <alignment wrapText="1"/>
    </xf>
    <xf numFmtId="0" fontId="24" fillId="0" borderId="13" xfId="0" applyFont="1" applyBorder="1" applyAlignment="1">
      <alignment horizontal="center" vertical="center" wrapText="1"/>
    </xf>
    <xf numFmtId="0" fontId="0" fillId="0" borderId="2" xfId="0" applyBorder="1" applyAlignment="1">
      <alignment horizontal="center" vertical="center"/>
    </xf>
  </cellXfs>
  <cellStyles count="10">
    <cellStyle name="Excel Built-in Normal" xfId="1" xr:uid="{00000000-0005-0000-0000-000000000000}"/>
    <cellStyle name="Excel Built-in Normal 2" xfId="3" xr:uid="{00000000-0005-0000-0000-000001000000}"/>
    <cellStyle name="Excel Built-in Normal 3" xfId="6" xr:uid="{00000000-0005-0000-0000-000002000000}"/>
    <cellStyle name="Normale" xfId="0" builtinId="0"/>
    <cellStyle name="Normale 2" xfId="2" xr:uid="{00000000-0005-0000-0000-000004000000}"/>
    <cellStyle name="Normale 3" xfId="4" xr:uid="{00000000-0005-0000-0000-000005000000}"/>
    <cellStyle name="Normale 4" xfId="5" xr:uid="{00000000-0005-0000-0000-000006000000}"/>
    <cellStyle name="Normale 5" xfId="7" xr:uid="{00000000-0005-0000-0000-000007000000}"/>
    <cellStyle name="Normale 6" xfId="8" xr:uid="{00000000-0005-0000-0000-000008000000}"/>
    <cellStyle name="Normale 7" xfId="9" xr:uid="{00000000-0005-0000-0000-000009000000}"/>
  </cellStyles>
  <dxfs count="0"/>
  <tableStyles count="0" defaultTableStyle="TableStyleMedium9" defaultPivotStyle="PivotStyleLight16"/>
  <colors>
    <indexedColors>
      <rgbColor rgb="FF000000"/>
      <rgbColor rgb="FFFFFFFF"/>
      <rgbColor rgb="FFC0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63634"/>
      <rgbColor rgb="FFFFFFCC"/>
      <rgbColor rgb="FFDCE6F1"/>
      <rgbColor rgb="FF660066"/>
      <rgbColor rgb="FFDA9694"/>
      <rgbColor rgb="FF0066CC"/>
      <rgbColor rgb="FFB8CCE4"/>
      <rgbColor rgb="FF000080"/>
      <rgbColor rgb="FFFF00FF"/>
      <rgbColor rgb="FFFFFF00"/>
      <rgbColor rgb="FF00FFFF"/>
      <rgbColor rgb="FF800080"/>
      <rgbColor rgb="FF800000"/>
      <rgbColor rgb="FF008080"/>
      <rgbColor rgb="FF0000FF"/>
      <rgbColor rgb="FF00CCFF"/>
      <rgbColor rgb="FFCCFFFF"/>
      <rgbColor rgb="FFCCFFCC"/>
      <rgbColor rgb="FFFFFF99"/>
      <rgbColor rgb="FF95B3D7"/>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edfs01\ure\Users\s.vitrano\Documents\Corruzione\PTPC\PTPC-2015_2017\form%20rilevazione%20attivit&#2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i"/>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MJ5"/>
  <sheetViews>
    <sheetView zoomScaleNormal="100" zoomScalePageLayoutView="60" workbookViewId="0"/>
  </sheetViews>
  <sheetFormatPr defaultColWidth="8.7109375" defaultRowHeight="15" x14ac:dyDescent="0.25"/>
  <cols>
    <col min="1" max="1" width="4.7109375" customWidth="1"/>
    <col min="2" max="2" width="67.42578125" customWidth="1"/>
    <col min="3" max="3" width="75.28515625" customWidth="1"/>
    <col min="4" max="4" width="8.5703125" style="1"/>
    <col min="5" max="5" width="45.42578125" style="1" customWidth="1"/>
    <col min="6" max="8" width="8.5703125" style="1"/>
    <col min="9" max="9" width="27.85546875" style="1" customWidth="1"/>
    <col min="10" max="1024" width="8.5703125" style="1"/>
  </cols>
  <sheetData>
    <row r="1" spans="2:5" ht="15.75" x14ac:dyDescent="0.25">
      <c r="B1" s="2" t="s">
        <v>0</v>
      </c>
      <c r="C1" s="2"/>
    </row>
    <row r="2" spans="2:5" x14ac:dyDescent="0.25">
      <c r="B2" s="3" t="s">
        <v>3</v>
      </c>
      <c r="C2" s="5"/>
    </row>
    <row r="3" spans="2:5" ht="30" x14ac:dyDescent="0.25">
      <c r="B3" s="4" t="s">
        <v>4</v>
      </c>
      <c r="C3" s="7" t="e">
        <f>VLOOKUP(C2,#REF!,3,0)</f>
        <v>#REF!</v>
      </c>
    </row>
    <row r="4" spans="2:5" hidden="1" x14ac:dyDescent="0.25">
      <c r="B4" s="3" t="s">
        <v>2</v>
      </c>
      <c r="C4" s="5"/>
    </row>
    <row r="5" spans="2:5" s="1" customFormat="1" ht="238.5" customHeight="1" x14ac:dyDescent="0.25">
      <c r="B5" s="6" t="s">
        <v>5</v>
      </c>
      <c r="C5" s="8" t="e">
        <f>VLOOKUP(C2,#REF!,2)</f>
        <v>#REF!</v>
      </c>
      <c r="E5" s="9"/>
    </row>
  </sheetData>
  <dataValidations count="2">
    <dataValidation type="list" operator="equal" allowBlank="1" showInputMessage="1" showErrorMessage="1" sqref="C2" xr:uid="{00000000-0002-0000-0000-000000000000}">
      <formula1>#REF!</formula1>
      <formula2>0</formula2>
    </dataValidation>
    <dataValidation type="list" operator="equal" allowBlank="1" showInputMessage="1" showErrorMessage="1" sqref="C4" xr:uid="{00000000-0002-0000-0000-000001000000}">
      <formula1>Profilo_dirigente</formula1>
      <formula2>0</formula2>
    </dataValidation>
  </dataValidations>
  <pageMargins left="0.70833333333333304" right="0.70833333333333304" top="0" bottom="0" header="0" footer="0"/>
  <pageSetup paperSize="77" firstPageNumber="0"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7"/>
  <sheetViews>
    <sheetView tabSelected="1" zoomScaleNormal="100" workbookViewId="0">
      <pane xSplit="1" ySplit="3" topLeftCell="I18" activePane="bottomRight" state="frozen"/>
      <selection pane="topRight" activeCell="B1" sqref="B1"/>
      <selection pane="bottomLeft" activeCell="A4" sqref="A4"/>
      <selection pane="bottomRight" activeCell="N18" sqref="N18:N23"/>
    </sheetView>
  </sheetViews>
  <sheetFormatPr defaultColWidth="8.7109375" defaultRowHeight="15.75" x14ac:dyDescent="0.25"/>
  <cols>
    <col min="1" max="1" width="12.7109375" customWidth="1"/>
    <col min="2" max="2" width="6.7109375" style="10" customWidth="1"/>
    <col min="3" max="3" width="38.28515625" customWidth="1"/>
    <col min="4" max="4" width="40.140625" style="11" customWidth="1"/>
    <col min="5" max="5" width="19.42578125" customWidth="1"/>
    <col min="6" max="6" width="20.140625" customWidth="1"/>
    <col min="7" max="7" width="18.140625" customWidth="1"/>
    <col min="8" max="8" width="22.85546875" customWidth="1"/>
    <col min="9" max="9" width="19.85546875" customWidth="1"/>
    <col min="10" max="10" width="22.28515625" customWidth="1"/>
    <col min="11" max="11" width="15.140625" customWidth="1"/>
    <col min="12" max="12" width="14.28515625" customWidth="1"/>
    <col min="13" max="13" width="13.5703125" customWidth="1"/>
    <col min="14" max="14" width="19.140625" customWidth="1"/>
    <col min="15" max="15" width="23.28515625" customWidth="1"/>
    <col min="16" max="17" width="19.7109375" customWidth="1"/>
    <col min="18" max="18" width="21" customWidth="1"/>
    <col min="19" max="1021" width="8.5703125"/>
  </cols>
  <sheetData>
    <row r="1" spans="1:18" ht="27" thickBot="1" x14ac:dyDescent="0.3">
      <c r="A1" s="80" t="s">
        <v>242</v>
      </c>
      <c r="B1" s="81"/>
      <c r="C1" s="81"/>
      <c r="D1" s="81"/>
      <c r="E1" s="82" t="s">
        <v>6</v>
      </c>
      <c r="F1" s="82"/>
      <c r="G1" s="82"/>
      <c r="H1" s="82"/>
      <c r="I1" s="82"/>
      <c r="J1" s="82"/>
      <c r="K1" s="83" t="s">
        <v>7</v>
      </c>
      <c r="L1" s="83"/>
      <c r="M1" s="83"/>
      <c r="N1" s="83"/>
      <c r="O1" s="83"/>
      <c r="P1" s="83"/>
      <c r="Q1" s="83"/>
      <c r="R1" s="83"/>
    </row>
    <row r="2" spans="1:18" ht="66" customHeight="1" thickBot="1" x14ac:dyDescent="0.3">
      <c r="A2" s="84" t="s">
        <v>8</v>
      </c>
      <c r="B2" s="84" t="s">
        <v>9</v>
      </c>
      <c r="C2" s="84" t="s">
        <v>10</v>
      </c>
      <c r="D2" s="86" t="s">
        <v>11</v>
      </c>
      <c r="E2" s="88" t="s">
        <v>12</v>
      </c>
      <c r="F2" s="88" t="s">
        <v>13</v>
      </c>
      <c r="G2" s="89" t="s">
        <v>14</v>
      </c>
      <c r="H2" s="89"/>
      <c r="I2" s="89"/>
      <c r="J2" s="89"/>
      <c r="K2" s="90" t="s">
        <v>15</v>
      </c>
      <c r="L2" s="92" t="s">
        <v>16</v>
      </c>
      <c r="M2" s="92" t="s">
        <v>17</v>
      </c>
      <c r="N2" s="106" t="s">
        <v>18</v>
      </c>
      <c r="O2" s="106"/>
      <c r="P2" s="106"/>
      <c r="Q2" s="106"/>
      <c r="R2" s="106"/>
    </row>
    <row r="3" spans="1:18" ht="105" customHeight="1" x14ac:dyDescent="0.25">
      <c r="A3" s="85"/>
      <c r="B3" s="85"/>
      <c r="C3" s="85"/>
      <c r="D3" s="87"/>
      <c r="E3" s="87"/>
      <c r="F3" s="87"/>
      <c r="G3" s="12" t="s">
        <v>19</v>
      </c>
      <c r="H3" s="12" t="s">
        <v>20</v>
      </c>
      <c r="I3" s="12" t="s">
        <v>21</v>
      </c>
      <c r="J3" s="12" t="s">
        <v>22</v>
      </c>
      <c r="K3" s="91"/>
      <c r="L3" s="91"/>
      <c r="M3" s="91"/>
      <c r="N3" s="25" t="s">
        <v>410</v>
      </c>
      <c r="O3" s="14" t="s">
        <v>23</v>
      </c>
      <c r="P3" s="13" t="s">
        <v>24</v>
      </c>
      <c r="Q3" s="15" t="s">
        <v>266</v>
      </c>
      <c r="R3" s="15" t="s">
        <v>25</v>
      </c>
    </row>
    <row r="4" spans="1:18" s="24" customFormat="1" ht="102" customHeight="1" x14ac:dyDescent="0.25">
      <c r="A4" s="101" t="s">
        <v>66</v>
      </c>
      <c r="B4" s="26">
        <v>1</v>
      </c>
      <c r="C4" s="27" t="s">
        <v>224</v>
      </c>
      <c r="D4" s="27" t="s">
        <v>227</v>
      </c>
      <c r="E4" s="28" t="s">
        <v>233</v>
      </c>
      <c r="F4" s="29" t="s">
        <v>27</v>
      </c>
      <c r="G4" s="29" t="s">
        <v>30</v>
      </c>
      <c r="H4" s="28" t="s">
        <v>35</v>
      </c>
      <c r="I4" s="29" t="s">
        <v>230</v>
      </c>
      <c r="J4" s="109" t="s">
        <v>329</v>
      </c>
      <c r="K4" s="29" t="s">
        <v>405</v>
      </c>
      <c r="L4" s="29" t="s">
        <v>37</v>
      </c>
      <c r="M4" s="27" t="s">
        <v>31</v>
      </c>
      <c r="N4" s="29" t="s">
        <v>32</v>
      </c>
      <c r="O4" s="29" t="s">
        <v>243</v>
      </c>
      <c r="P4" s="30" t="s">
        <v>248</v>
      </c>
      <c r="Q4" s="30" t="s">
        <v>267</v>
      </c>
      <c r="R4" s="98" t="s">
        <v>66</v>
      </c>
    </row>
    <row r="5" spans="1:18" s="24" customFormat="1" ht="126.75" customHeight="1" x14ac:dyDescent="0.25">
      <c r="A5" s="101"/>
      <c r="B5" s="26">
        <v>2</v>
      </c>
      <c r="C5" s="27" t="s">
        <v>225</v>
      </c>
      <c r="D5" s="27" t="s">
        <v>229</v>
      </c>
      <c r="E5" s="28" t="s">
        <v>232</v>
      </c>
      <c r="F5" s="29" t="s">
        <v>27</v>
      </c>
      <c r="G5" s="29" t="s">
        <v>30</v>
      </c>
      <c r="H5" s="28" t="s">
        <v>35</v>
      </c>
      <c r="I5" s="28" t="s">
        <v>230</v>
      </c>
      <c r="J5" s="109"/>
      <c r="K5" s="29" t="s">
        <v>405</v>
      </c>
      <c r="L5" s="29" t="s">
        <v>235</v>
      </c>
      <c r="M5" s="27" t="s">
        <v>407</v>
      </c>
      <c r="N5" s="29" t="s">
        <v>32</v>
      </c>
      <c r="O5" s="29" t="s">
        <v>234</v>
      </c>
      <c r="P5" s="29" t="s">
        <v>237</v>
      </c>
      <c r="Q5" s="29" t="s">
        <v>268</v>
      </c>
      <c r="R5" s="98"/>
    </row>
    <row r="6" spans="1:18" s="24" customFormat="1" ht="87" customHeight="1" thickBot="1" x14ac:dyDescent="0.3">
      <c r="A6" s="102"/>
      <c r="B6" s="37">
        <v>3</v>
      </c>
      <c r="C6" s="38" t="s">
        <v>226</v>
      </c>
      <c r="D6" s="38" t="s">
        <v>228</v>
      </c>
      <c r="E6" s="39" t="s">
        <v>40</v>
      </c>
      <c r="F6" s="39" t="s">
        <v>27</v>
      </c>
      <c r="G6" s="39" t="s">
        <v>30</v>
      </c>
      <c r="H6" s="39" t="s">
        <v>35</v>
      </c>
      <c r="I6" s="39" t="s">
        <v>230</v>
      </c>
      <c r="J6" s="110"/>
      <c r="K6" s="40" t="s">
        <v>405</v>
      </c>
      <c r="L6" s="40" t="s">
        <v>231</v>
      </c>
      <c r="M6" s="40" t="s">
        <v>31</v>
      </c>
      <c r="N6" s="40" t="s">
        <v>32</v>
      </c>
      <c r="O6" s="40" t="s">
        <v>244</v>
      </c>
      <c r="P6" s="40" t="s">
        <v>236</v>
      </c>
      <c r="Q6" s="40" t="s">
        <v>269</v>
      </c>
      <c r="R6" s="99"/>
    </row>
    <row r="7" spans="1:18" ht="45" customHeight="1" x14ac:dyDescent="0.25">
      <c r="A7" s="100" t="s">
        <v>389</v>
      </c>
      <c r="B7" s="41">
        <v>4</v>
      </c>
      <c r="C7" s="42" t="s">
        <v>239</v>
      </c>
      <c r="D7" s="42" t="s">
        <v>390</v>
      </c>
      <c r="E7" s="43" t="s">
        <v>294</v>
      </c>
      <c r="F7" s="43" t="s">
        <v>27</v>
      </c>
      <c r="G7" s="43" t="s">
        <v>30</v>
      </c>
      <c r="H7" s="43" t="s">
        <v>35</v>
      </c>
      <c r="I7" s="43" t="s">
        <v>230</v>
      </c>
      <c r="J7" s="96" t="s">
        <v>329</v>
      </c>
      <c r="K7" s="93" t="s">
        <v>405</v>
      </c>
      <c r="L7" s="93" t="s">
        <v>332</v>
      </c>
      <c r="M7" s="93" t="s">
        <v>31</v>
      </c>
      <c r="N7" s="93" t="s">
        <v>32</v>
      </c>
      <c r="O7" s="65" t="s">
        <v>244</v>
      </c>
      <c r="P7" s="65" t="s">
        <v>269</v>
      </c>
      <c r="Q7" s="65" t="s">
        <v>342</v>
      </c>
      <c r="R7" s="93" t="s">
        <v>331</v>
      </c>
    </row>
    <row r="8" spans="1:18" ht="45" x14ac:dyDescent="0.25">
      <c r="A8" s="101"/>
      <c r="B8" s="31">
        <v>5</v>
      </c>
      <c r="C8" s="27" t="s">
        <v>293</v>
      </c>
      <c r="D8" s="27" t="s">
        <v>295</v>
      </c>
      <c r="E8" s="28" t="s">
        <v>296</v>
      </c>
      <c r="F8" s="28" t="s">
        <v>27</v>
      </c>
      <c r="G8" s="28" t="s">
        <v>30</v>
      </c>
      <c r="H8" s="28" t="s">
        <v>35</v>
      </c>
      <c r="I8" s="28" t="s">
        <v>230</v>
      </c>
      <c r="J8" s="97"/>
      <c r="K8" s="94"/>
      <c r="L8" s="94"/>
      <c r="M8" s="98"/>
      <c r="N8" s="98"/>
      <c r="O8" s="29" t="s">
        <v>244</v>
      </c>
      <c r="P8" s="29" t="s">
        <v>269</v>
      </c>
      <c r="Q8" s="29" t="s">
        <v>342</v>
      </c>
      <c r="R8" s="98"/>
    </row>
    <row r="9" spans="1:18" ht="33.75" x14ac:dyDescent="0.25">
      <c r="A9" s="97"/>
      <c r="B9" s="31">
        <v>6</v>
      </c>
      <c r="C9" s="27" t="s">
        <v>240</v>
      </c>
      <c r="D9" s="27" t="s">
        <v>288</v>
      </c>
      <c r="E9" s="28" t="s">
        <v>286</v>
      </c>
      <c r="F9" s="28" t="s">
        <v>27</v>
      </c>
      <c r="G9" s="28" t="s">
        <v>30</v>
      </c>
      <c r="H9" s="28" t="s">
        <v>35</v>
      </c>
      <c r="I9" s="28" t="s">
        <v>230</v>
      </c>
      <c r="J9" s="97"/>
      <c r="K9" s="94"/>
      <c r="L9" s="94"/>
      <c r="M9" s="98"/>
      <c r="N9" s="98"/>
      <c r="O9" s="29" t="s">
        <v>244</v>
      </c>
      <c r="P9" s="29" t="s">
        <v>236</v>
      </c>
      <c r="Q9" s="29" t="s">
        <v>343</v>
      </c>
      <c r="R9" s="98"/>
    </row>
    <row r="10" spans="1:18" ht="34.5" thickBot="1" x14ac:dyDescent="0.3">
      <c r="A10" s="95"/>
      <c r="B10" s="44">
        <v>7</v>
      </c>
      <c r="C10" s="38" t="s">
        <v>241</v>
      </c>
      <c r="D10" s="38" t="s">
        <v>289</v>
      </c>
      <c r="E10" s="39" t="s">
        <v>290</v>
      </c>
      <c r="F10" s="39" t="s">
        <v>27</v>
      </c>
      <c r="G10" s="39" t="s">
        <v>30</v>
      </c>
      <c r="H10" s="39" t="s">
        <v>35</v>
      </c>
      <c r="I10" s="39" t="s">
        <v>230</v>
      </c>
      <c r="J10" s="95"/>
      <c r="K10" s="105"/>
      <c r="L10" s="105"/>
      <c r="M10" s="99"/>
      <c r="N10" s="99"/>
      <c r="O10" s="40" t="s">
        <v>244</v>
      </c>
      <c r="P10" s="40" t="s">
        <v>333</v>
      </c>
      <c r="Q10" s="40" t="s">
        <v>344</v>
      </c>
      <c r="R10" s="99"/>
    </row>
    <row r="11" spans="1:18" ht="45" customHeight="1" x14ac:dyDescent="0.25">
      <c r="A11" s="100" t="s">
        <v>272</v>
      </c>
      <c r="B11" s="111">
        <v>8</v>
      </c>
      <c r="C11" s="96" t="s">
        <v>275</v>
      </c>
      <c r="D11" s="42" t="s">
        <v>273</v>
      </c>
      <c r="E11" s="43" t="s">
        <v>277</v>
      </c>
      <c r="F11" s="43" t="s">
        <v>276</v>
      </c>
      <c r="G11" s="43" t="s">
        <v>30</v>
      </c>
      <c r="H11" s="43" t="s">
        <v>35</v>
      </c>
      <c r="I11" s="43" t="s">
        <v>230</v>
      </c>
      <c r="J11" s="96" t="s">
        <v>329</v>
      </c>
      <c r="K11" s="93" t="s">
        <v>334</v>
      </c>
      <c r="L11" s="93" t="s">
        <v>336</v>
      </c>
      <c r="M11" s="93" t="s">
        <v>31</v>
      </c>
      <c r="N11" s="93" t="s">
        <v>32</v>
      </c>
      <c r="O11" s="93" t="s">
        <v>338</v>
      </c>
      <c r="P11" s="93" t="s">
        <v>337</v>
      </c>
      <c r="Q11" s="93" t="s">
        <v>339</v>
      </c>
      <c r="R11" s="93" t="s">
        <v>285</v>
      </c>
    </row>
    <row r="12" spans="1:18" ht="22.5" x14ac:dyDescent="0.25">
      <c r="A12" s="101"/>
      <c r="B12" s="112"/>
      <c r="C12" s="109"/>
      <c r="D12" s="27" t="s">
        <v>279</v>
      </c>
      <c r="E12" s="28" t="s">
        <v>278</v>
      </c>
      <c r="F12" s="28" t="s">
        <v>276</v>
      </c>
      <c r="G12" s="28" t="s">
        <v>30</v>
      </c>
      <c r="H12" s="28" t="s">
        <v>35</v>
      </c>
      <c r="I12" s="28" t="s">
        <v>230</v>
      </c>
      <c r="J12" s="97"/>
      <c r="K12" s="94"/>
      <c r="L12" s="94"/>
      <c r="M12" s="98"/>
      <c r="N12" s="98"/>
      <c r="O12" s="98"/>
      <c r="P12" s="98"/>
      <c r="Q12" s="98"/>
      <c r="R12" s="98"/>
    </row>
    <row r="13" spans="1:18" ht="22.5" x14ac:dyDescent="0.25">
      <c r="A13" s="101"/>
      <c r="B13" s="112"/>
      <c r="C13" s="109"/>
      <c r="D13" s="27" t="s">
        <v>280</v>
      </c>
      <c r="E13" s="28" t="s">
        <v>281</v>
      </c>
      <c r="F13" s="28" t="s">
        <v>27</v>
      </c>
      <c r="G13" s="28" t="s">
        <v>30</v>
      </c>
      <c r="H13" s="28" t="s">
        <v>35</v>
      </c>
      <c r="I13" s="28" t="s">
        <v>230</v>
      </c>
      <c r="J13" s="97"/>
      <c r="K13" s="94"/>
      <c r="L13" s="94"/>
      <c r="M13" s="98"/>
      <c r="N13" s="98"/>
      <c r="O13" s="98"/>
      <c r="P13" s="98"/>
      <c r="Q13" s="98"/>
      <c r="R13" s="98"/>
    </row>
    <row r="14" spans="1:18" ht="33.75" x14ac:dyDescent="0.25">
      <c r="A14" s="101"/>
      <c r="B14" s="31">
        <v>9</v>
      </c>
      <c r="C14" s="27" t="s">
        <v>274</v>
      </c>
      <c r="D14" s="32" t="s">
        <v>309</v>
      </c>
      <c r="E14" s="28" t="s">
        <v>284</v>
      </c>
      <c r="F14" s="28" t="s">
        <v>276</v>
      </c>
      <c r="G14" s="28" t="s">
        <v>30</v>
      </c>
      <c r="H14" s="28" t="s">
        <v>35</v>
      </c>
      <c r="I14" s="28" t="s">
        <v>230</v>
      </c>
      <c r="J14" s="97"/>
      <c r="K14" s="94"/>
      <c r="L14" s="94"/>
      <c r="M14" s="98"/>
      <c r="N14" s="98"/>
      <c r="O14" s="98" t="s">
        <v>340</v>
      </c>
      <c r="P14" s="98" t="s">
        <v>341</v>
      </c>
      <c r="Q14" s="98" t="s">
        <v>345</v>
      </c>
      <c r="R14" s="98"/>
    </row>
    <row r="15" spans="1:18" ht="33.75" x14ac:dyDescent="0.25">
      <c r="A15" s="101"/>
      <c r="B15" s="31">
        <v>10</v>
      </c>
      <c r="C15" s="27" t="s">
        <v>291</v>
      </c>
      <c r="D15" s="32" t="s">
        <v>292</v>
      </c>
      <c r="E15" s="28" t="s">
        <v>284</v>
      </c>
      <c r="F15" s="28" t="s">
        <v>276</v>
      </c>
      <c r="G15" s="28" t="s">
        <v>30</v>
      </c>
      <c r="H15" s="28" t="s">
        <v>35</v>
      </c>
      <c r="I15" s="28" t="s">
        <v>230</v>
      </c>
      <c r="J15" s="97"/>
      <c r="K15" s="94"/>
      <c r="L15" s="94"/>
      <c r="M15" s="103"/>
      <c r="N15" s="94"/>
      <c r="O15" s="98"/>
      <c r="P15" s="98"/>
      <c r="Q15" s="98"/>
      <c r="R15" s="98"/>
    </row>
    <row r="16" spans="1:18" ht="33.75" x14ac:dyDescent="0.25">
      <c r="A16" s="101"/>
      <c r="B16" s="31">
        <v>11</v>
      </c>
      <c r="C16" s="27" t="s">
        <v>303</v>
      </c>
      <c r="D16" s="27" t="s">
        <v>307</v>
      </c>
      <c r="E16" s="28" t="s">
        <v>306</v>
      </c>
      <c r="F16" s="28" t="s">
        <v>276</v>
      </c>
      <c r="G16" s="28" t="s">
        <v>30</v>
      </c>
      <c r="H16" s="28" t="s">
        <v>35</v>
      </c>
      <c r="I16" s="28" t="s">
        <v>230</v>
      </c>
      <c r="J16" s="97"/>
      <c r="K16" s="94"/>
      <c r="L16" s="94"/>
      <c r="M16" s="103"/>
      <c r="N16" s="94"/>
      <c r="O16" s="98"/>
      <c r="P16" s="98"/>
      <c r="Q16" s="98"/>
      <c r="R16" s="98"/>
    </row>
    <row r="17" spans="1:18" ht="34.5" thickBot="1" x14ac:dyDescent="0.3">
      <c r="A17" s="102"/>
      <c r="B17" s="44">
        <v>12</v>
      </c>
      <c r="C17" s="38" t="s">
        <v>304</v>
      </c>
      <c r="D17" s="38" t="s">
        <v>308</v>
      </c>
      <c r="E17" s="39" t="s">
        <v>305</v>
      </c>
      <c r="F17" s="39" t="s">
        <v>276</v>
      </c>
      <c r="G17" s="39" t="s">
        <v>30</v>
      </c>
      <c r="H17" s="39" t="s">
        <v>35</v>
      </c>
      <c r="I17" s="39" t="s">
        <v>230</v>
      </c>
      <c r="J17" s="95"/>
      <c r="K17" s="105"/>
      <c r="L17" s="105"/>
      <c r="M17" s="104"/>
      <c r="N17" s="105"/>
      <c r="O17" s="104"/>
      <c r="P17" s="104"/>
      <c r="Q17" s="104"/>
      <c r="R17" s="99"/>
    </row>
    <row r="18" spans="1:18" ht="112.5" x14ac:dyDescent="0.25">
      <c r="A18" s="100" t="s">
        <v>271</v>
      </c>
      <c r="B18" s="41">
        <v>13</v>
      </c>
      <c r="C18" s="96" t="s">
        <v>255</v>
      </c>
      <c r="D18" s="42" t="s">
        <v>249</v>
      </c>
      <c r="E18" s="43" t="s">
        <v>258</v>
      </c>
      <c r="F18" s="43" t="s">
        <v>276</v>
      </c>
      <c r="G18" s="43" t="s">
        <v>30</v>
      </c>
      <c r="H18" s="43" t="s">
        <v>35</v>
      </c>
      <c r="I18" s="43" t="s">
        <v>230</v>
      </c>
      <c r="J18" s="96" t="s">
        <v>329</v>
      </c>
      <c r="K18" s="93" t="s">
        <v>405</v>
      </c>
      <c r="L18" s="93" t="s">
        <v>412</v>
      </c>
      <c r="M18" s="96" t="s">
        <v>408</v>
      </c>
      <c r="N18" s="93" t="s">
        <v>32</v>
      </c>
      <c r="O18" s="93" t="s">
        <v>244</v>
      </c>
      <c r="P18" s="42" t="s">
        <v>413</v>
      </c>
      <c r="Q18" s="93" t="s">
        <v>270</v>
      </c>
      <c r="R18" s="93" t="s">
        <v>256</v>
      </c>
    </row>
    <row r="19" spans="1:18" ht="123.75" x14ac:dyDescent="0.25">
      <c r="A19" s="101"/>
      <c r="B19" s="31">
        <v>14</v>
      </c>
      <c r="C19" s="107"/>
      <c r="D19" s="27" t="s">
        <v>250</v>
      </c>
      <c r="E19" s="32" t="s">
        <v>411</v>
      </c>
      <c r="F19" s="28" t="s">
        <v>276</v>
      </c>
      <c r="G19" s="28" t="s">
        <v>30</v>
      </c>
      <c r="H19" s="28" t="s">
        <v>35</v>
      </c>
      <c r="I19" s="28" t="s">
        <v>230</v>
      </c>
      <c r="J19" s="109"/>
      <c r="K19" s="94"/>
      <c r="L19" s="97"/>
      <c r="M19" s="97"/>
      <c r="N19" s="103"/>
      <c r="O19" s="94"/>
      <c r="P19" s="29" t="s">
        <v>260</v>
      </c>
      <c r="Q19" s="98"/>
      <c r="R19" s="98"/>
    </row>
    <row r="20" spans="1:18" ht="56.25" x14ac:dyDescent="0.25">
      <c r="A20" s="101"/>
      <c r="B20" s="31">
        <v>15</v>
      </c>
      <c r="C20" s="107"/>
      <c r="D20" s="27" t="s">
        <v>251</v>
      </c>
      <c r="E20" s="28" t="s">
        <v>259</v>
      </c>
      <c r="F20" s="28" t="s">
        <v>276</v>
      </c>
      <c r="G20" s="28" t="s">
        <v>30</v>
      </c>
      <c r="H20" s="28" t="s">
        <v>35</v>
      </c>
      <c r="I20" s="28" t="s">
        <v>230</v>
      </c>
      <c r="J20" s="109"/>
      <c r="K20" s="94"/>
      <c r="L20" s="97"/>
      <c r="M20" s="97"/>
      <c r="N20" s="103"/>
      <c r="O20" s="94"/>
      <c r="P20" s="29" t="s">
        <v>263</v>
      </c>
      <c r="Q20" s="98"/>
      <c r="R20" s="98"/>
    </row>
    <row r="21" spans="1:18" ht="45" x14ac:dyDescent="0.25">
      <c r="A21" s="101"/>
      <c r="B21" s="31">
        <v>16</v>
      </c>
      <c r="C21" s="107"/>
      <c r="D21" s="27" t="s">
        <v>252</v>
      </c>
      <c r="E21" s="28" t="s">
        <v>258</v>
      </c>
      <c r="F21" s="28" t="s">
        <v>276</v>
      </c>
      <c r="G21" s="28" t="s">
        <v>30</v>
      </c>
      <c r="H21" s="28" t="s">
        <v>35</v>
      </c>
      <c r="I21" s="28" t="s">
        <v>230</v>
      </c>
      <c r="J21" s="109"/>
      <c r="K21" s="94"/>
      <c r="L21" s="97"/>
      <c r="M21" s="97"/>
      <c r="N21" s="103"/>
      <c r="O21" s="94"/>
      <c r="P21" s="29" t="s">
        <v>261</v>
      </c>
      <c r="Q21" s="98"/>
      <c r="R21" s="97"/>
    </row>
    <row r="22" spans="1:18" ht="78.75" x14ac:dyDescent="0.25">
      <c r="A22" s="101"/>
      <c r="B22" s="31">
        <v>17</v>
      </c>
      <c r="C22" s="107"/>
      <c r="D22" s="27" t="s">
        <v>253</v>
      </c>
      <c r="E22" s="28" t="s">
        <v>264</v>
      </c>
      <c r="F22" s="28" t="s">
        <v>276</v>
      </c>
      <c r="G22" s="28" t="s">
        <v>30</v>
      </c>
      <c r="H22" s="28" t="s">
        <v>35</v>
      </c>
      <c r="I22" s="28" t="s">
        <v>230</v>
      </c>
      <c r="J22" s="109"/>
      <c r="K22" s="94"/>
      <c r="L22" s="97"/>
      <c r="M22" s="97"/>
      <c r="N22" s="103"/>
      <c r="O22" s="94"/>
      <c r="P22" s="27" t="s">
        <v>257</v>
      </c>
      <c r="Q22" s="98"/>
      <c r="R22" s="97"/>
    </row>
    <row r="23" spans="1:18" ht="90.75" thickBot="1" x14ac:dyDescent="0.3">
      <c r="A23" s="95"/>
      <c r="B23" s="44">
        <v>18</v>
      </c>
      <c r="C23" s="108"/>
      <c r="D23" s="38" t="s">
        <v>254</v>
      </c>
      <c r="E23" s="39" t="s">
        <v>265</v>
      </c>
      <c r="F23" s="39" t="s">
        <v>276</v>
      </c>
      <c r="G23" s="39" t="s">
        <v>30</v>
      </c>
      <c r="H23" s="39" t="s">
        <v>35</v>
      </c>
      <c r="I23" s="39" t="s">
        <v>230</v>
      </c>
      <c r="J23" s="110"/>
      <c r="K23" s="95"/>
      <c r="L23" s="95"/>
      <c r="M23" s="95"/>
      <c r="N23" s="104"/>
      <c r="O23" s="105"/>
      <c r="P23" s="38" t="s">
        <v>262</v>
      </c>
      <c r="Q23" s="99"/>
      <c r="R23" s="95"/>
    </row>
    <row r="24" spans="1:18" ht="60" customHeight="1" x14ac:dyDescent="0.25">
      <c r="A24" s="100" t="s">
        <v>245</v>
      </c>
      <c r="B24" s="41">
        <v>19</v>
      </c>
      <c r="C24" s="42" t="s">
        <v>327</v>
      </c>
      <c r="D24" s="45" t="s">
        <v>346</v>
      </c>
      <c r="E24" s="43" t="s">
        <v>350</v>
      </c>
      <c r="F24" s="43" t="s">
        <v>276</v>
      </c>
      <c r="G24" s="43" t="s">
        <v>30</v>
      </c>
      <c r="H24" s="43" t="s">
        <v>35</v>
      </c>
      <c r="I24" s="43" t="s">
        <v>230</v>
      </c>
      <c r="J24" s="96" t="s">
        <v>329</v>
      </c>
      <c r="K24" s="93" t="s">
        <v>406</v>
      </c>
      <c r="L24" s="96" t="s">
        <v>349</v>
      </c>
      <c r="M24" s="96" t="s">
        <v>408</v>
      </c>
      <c r="N24" s="93" t="s">
        <v>32</v>
      </c>
      <c r="O24" s="65" t="s">
        <v>244</v>
      </c>
      <c r="P24" s="65" t="s">
        <v>337</v>
      </c>
      <c r="Q24" s="126" t="s">
        <v>351</v>
      </c>
      <c r="R24" s="93" t="s">
        <v>391</v>
      </c>
    </row>
    <row r="25" spans="1:18" ht="33.75" x14ac:dyDescent="0.25">
      <c r="A25" s="101"/>
      <c r="B25" s="31">
        <v>20</v>
      </c>
      <c r="C25" s="27" t="s">
        <v>323</v>
      </c>
      <c r="D25" s="50" t="s">
        <v>348</v>
      </c>
      <c r="E25" s="28" t="s">
        <v>324</v>
      </c>
      <c r="F25" s="28" t="s">
        <v>276</v>
      </c>
      <c r="G25" s="28" t="s">
        <v>30</v>
      </c>
      <c r="H25" s="28" t="s">
        <v>35</v>
      </c>
      <c r="I25" s="28" t="s">
        <v>230</v>
      </c>
      <c r="J25" s="109"/>
      <c r="K25" s="98"/>
      <c r="L25" s="109"/>
      <c r="M25" s="97"/>
      <c r="N25" s="98"/>
      <c r="O25" s="29" t="s">
        <v>244</v>
      </c>
      <c r="P25" s="29" t="s">
        <v>337</v>
      </c>
      <c r="Q25" s="127"/>
      <c r="R25" s="98"/>
    </row>
    <row r="26" spans="1:18" ht="34.5" thickBot="1" x14ac:dyDescent="0.3">
      <c r="A26" s="102"/>
      <c r="B26" s="44">
        <v>21</v>
      </c>
      <c r="C26" s="38" t="s">
        <v>325</v>
      </c>
      <c r="D26" s="51" t="s">
        <v>347</v>
      </c>
      <c r="E26" s="39" t="s">
        <v>326</v>
      </c>
      <c r="F26" s="39" t="s">
        <v>276</v>
      </c>
      <c r="G26" s="39" t="s">
        <v>30</v>
      </c>
      <c r="H26" s="39" t="s">
        <v>35</v>
      </c>
      <c r="I26" s="39" t="s">
        <v>230</v>
      </c>
      <c r="J26" s="110"/>
      <c r="K26" s="99"/>
      <c r="L26" s="110"/>
      <c r="M26" s="95"/>
      <c r="N26" s="99"/>
      <c r="O26" s="40" t="s">
        <v>244</v>
      </c>
      <c r="P26" s="40" t="s">
        <v>337</v>
      </c>
      <c r="Q26" s="128"/>
      <c r="R26" s="99"/>
    </row>
    <row r="27" spans="1:18" ht="22.5" x14ac:dyDescent="0.25">
      <c r="A27" s="100" t="s">
        <v>246</v>
      </c>
      <c r="B27" s="41">
        <v>22</v>
      </c>
      <c r="C27" s="42" t="s">
        <v>363</v>
      </c>
      <c r="D27" s="42" t="s">
        <v>322</v>
      </c>
      <c r="E27" s="42" t="s">
        <v>321</v>
      </c>
      <c r="F27" s="43" t="s">
        <v>276</v>
      </c>
      <c r="G27" s="43" t="s">
        <v>30</v>
      </c>
      <c r="H27" s="43" t="s">
        <v>35</v>
      </c>
      <c r="I27" s="43" t="s">
        <v>230</v>
      </c>
      <c r="J27" s="96" t="s">
        <v>329</v>
      </c>
      <c r="K27" s="113" t="s">
        <v>405</v>
      </c>
      <c r="L27" s="123" t="s">
        <v>335</v>
      </c>
      <c r="M27" s="120" t="s">
        <v>31</v>
      </c>
      <c r="N27" s="93" t="s">
        <v>32</v>
      </c>
      <c r="O27" s="126" t="s">
        <v>244</v>
      </c>
      <c r="P27" s="118" t="s">
        <v>337</v>
      </c>
      <c r="Q27" s="126" t="s">
        <v>351</v>
      </c>
      <c r="R27" s="93" t="s">
        <v>371</v>
      </c>
    </row>
    <row r="28" spans="1:18" ht="22.5" x14ac:dyDescent="0.25">
      <c r="A28" s="101"/>
      <c r="B28" s="31">
        <v>23</v>
      </c>
      <c r="C28" s="27" t="s">
        <v>364</v>
      </c>
      <c r="D28" s="27" t="s">
        <v>359</v>
      </c>
      <c r="E28" s="27" t="s">
        <v>360</v>
      </c>
      <c r="F28" s="28" t="s">
        <v>27</v>
      </c>
      <c r="G28" s="28" t="s">
        <v>30</v>
      </c>
      <c r="H28" s="28" t="s">
        <v>35</v>
      </c>
      <c r="I28" s="28" t="s">
        <v>230</v>
      </c>
      <c r="J28" s="109"/>
      <c r="K28" s="114"/>
      <c r="L28" s="97"/>
      <c r="M28" s="121"/>
      <c r="N28" s="98"/>
      <c r="O28" s="127"/>
      <c r="P28" s="78"/>
      <c r="Q28" s="127"/>
      <c r="R28" s="98"/>
    </row>
    <row r="29" spans="1:18" ht="27" customHeight="1" thickBot="1" x14ac:dyDescent="0.3">
      <c r="A29" s="102"/>
      <c r="B29" s="44">
        <v>24</v>
      </c>
      <c r="C29" s="38" t="s">
        <v>361</v>
      </c>
      <c r="D29" s="38" t="s">
        <v>362</v>
      </c>
      <c r="E29" s="48" t="s">
        <v>365</v>
      </c>
      <c r="F29" s="39" t="s">
        <v>276</v>
      </c>
      <c r="G29" s="39" t="s">
        <v>30</v>
      </c>
      <c r="H29" s="39" t="s">
        <v>35</v>
      </c>
      <c r="I29" s="39" t="s">
        <v>230</v>
      </c>
      <c r="J29" s="110"/>
      <c r="K29" s="115"/>
      <c r="L29" s="95"/>
      <c r="M29" s="122"/>
      <c r="N29" s="99"/>
      <c r="O29" s="128"/>
      <c r="P29" s="119"/>
      <c r="Q29" s="128"/>
      <c r="R29" s="98"/>
    </row>
    <row r="30" spans="1:18" ht="33.75" x14ac:dyDescent="0.25">
      <c r="A30" s="100" t="s">
        <v>247</v>
      </c>
      <c r="B30" s="46">
        <v>25</v>
      </c>
      <c r="C30" s="55" t="s">
        <v>366</v>
      </c>
      <c r="D30" s="49" t="s">
        <v>316</v>
      </c>
      <c r="E30" s="49" t="s">
        <v>317</v>
      </c>
      <c r="F30" s="67" t="s">
        <v>276</v>
      </c>
      <c r="G30" s="52" t="s">
        <v>30</v>
      </c>
      <c r="H30" s="52" t="s">
        <v>35</v>
      </c>
      <c r="I30" s="52" t="s">
        <v>230</v>
      </c>
      <c r="J30" s="96" t="s">
        <v>329</v>
      </c>
      <c r="K30" s="113" t="s">
        <v>405</v>
      </c>
      <c r="L30" s="77" t="s">
        <v>370</v>
      </c>
      <c r="M30" s="118" t="s">
        <v>31</v>
      </c>
      <c r="N30" s="118" t="s">
        <v>32</v>
      </c>
      <c r="O30" s="126" t="s">
        <v>244</v>
      </c>
      <c r="P30" s="118" t="s">
        <v>337</v>
      </c>
      <c r="Q30" s="126" t="s">
        <v>351</v>
      </c>
      <c r="R30" s="93" t="s">
        <v>392</v>
      </c>
    </row>
    <row r="31" spans="1:18" ht="22.5" x14ac:dyDescent="0.25">
      <c r="A31" s="101"/>
      <c r="B31" s="33">
        <v>26</v>
      </c>
      <c r="C31" s="56" t="s">
        <v>367</v>
      </c>
      <c r="D31" s="50" t="s">
        <v>318</v>
      </c>
      <c r="E31" s="50" t="s">
        <v>319</v>
      </c>
      <c r="F31" s="28" t="s">
        <v>27</v>
      </c>
      <c r="G31" s="53" t="s">
        <v>30</v>
      </c>
      <c r="H31" s="53" t="s">
        <v>35</v>
      </c>
      <c r="I31" s="53" t="s">
        <v>230</v>
      </c>
      <c r="J31" s="124"/>
      <c r="K31" s="114"/>
      <c r="L31" s="72"/>
      <c r="M31" s="78"/>
      <c r="N31" s="78"/>
      <c r="O31" s="127"/>
      <c r="P31" s="78"/>
      <c r="Q31" s="127"/>
      <c r="R31" s="98"/>
    </row>
    <row r="32" spans="1:18" ht="22.5" x14ac:dyDescent="0.25">
      <c r="A32" s="101"/>
      <c r="B32" s="33">
        <v>27</v>
      </c>
      <c r="C32" s="56" t="s">
        <v>368</v>
      </c>
      <c r="D32" s="50" t="s">
        <v>320</v>
      </c>
      <c r="E32" s="50" t="s">
        <v>321</v>
      </c>
      <c r="F32" s="28" t="s">
        <v>276</v>
      </c>
      <c r="G32" s="53" t="s">
        <v>30</v>
      </c>
      <c r="H32" s="53" t="s">
        <v>35</v>
      </c>
      <c r="I32" s="53" t="s">
        <v>230</v>
      </c>
      <c r="J32" s="124"/>
      <c r="K32" s="114"/>
      <c r="L32" s="72"/>
      <c r="M32" s="78"/>
      <c r="N32" s="78"/>
      <c r="O32" s="127"/>
      <c r="P32" s="78"/>
      <c r="Q32" s="127"/>
      <c r="R32" s="98"/>
    </row>
    <row r="33" spans="1:18" ht="23.25" thickBot="1" x14ac:dyDescent="0.3">
      <c r="A33" s="95"/>
      <c r="B33" s="47">
        <v>28</v>
      </c>
      <c r="C33" s="57" t="s">
        <v>369</v>
      </c>
      <c r="D33" s="51" t="s">
        <v>322</v>
      </c>
      <c r="E33" s="51" t="s">
        <v>321</v>
      </c>
      <c r="F33" s="68" t="s">
        <v>276</v>
      </c>
      <c r="G33" s="54" t="s">
        <v>30</v>
      </c>
      <c r="H33" s="54" t="s">
        <v>35</v>
      </c>
      <c r="I33" s="54" t="s">
        <v>230</v>
      </c>
      <c r="J33" s="125"/>
      <c r="K33" s="115"/>
      <c r="L33" s="73"/>
      <c r="M33" s="119"/>
      <c r="N33" s="119"/>
      <c r="O33" s="128"/>
      <c r="P33" s="119"/>
      <c r="Q33" s="129"/>
      <c r="R33" s="104"/>
    </row>
    <row r="34" spans="1:18" ht="33.75" x14ac:dyDescent="0.25">
      <c r="A34" s="100" t="s">
        <v>352</v>
      </c>
      <c r="B34" s="41">
        <v>29</v>
      </c>
      <c r="C34" s="42" t="s">
        <v>353</v>
      </c>
      <c r="D34" s="42" t="s">
        <v>396</v>
      </c>
      <c r="E34" s="43" t="s">
        <v>357</v>
      </c>
      <c r="F34" s="43" t="s">
        <v>276</v>
      </c>
      <c r="G34" s="43" t="s">
        <v>30</v>
      </c>
      <c r="H34" s="43" t="s">
        <v>35</v>
      </c>
      <c r="I34" s="43" t="s">
        <v>230</v>
      </c>
      <c r="J34" s="96" t="s">
        <v>329</v>
      </c>
      <c r="K34" s="113" t="s">
        <v>405</v>
      </c>
      <c r="L34" s="113" t="s">
        <v>358</v>
      </c>
      <c r="M34" s="93" t="s">
        <v>31</v>
      </c>
      <c r="N34" s="93" t="s">
        <v>32</v>
      </c>
      <c r="O34" s="65" t="s">
        <v>244</v>
      </c>
      <c r="P34" s="65" t="s">
        <v>337</v>
      </c>
      <c r="Q34" s="126" t="s">
        <v>351</v>
      </c>
      <c r="R34" s="93" t="s">
        <v>400</v>
      </c>
    </row>
    <row r="35" spans="1:18" ht="33.75" x14ac:dyDescent="0.25">
      <c r="A35" s="101"/>
      <c r="B35" s="31">
        <v>30</v>
      </c>
      <c r="C35" s="27" t="s">
        <v>397</v>
      </c>
      <c r="D35" s="27" t="s">
        <v>399</v>
      </c>
      <c r="E35" s="28" t="s">
        <v>357</v>
      </c>
      <c r="F35" s="28" t="s">
        <v>276</v>
      </c>
      <c r="G35" s="28" t="s">
        <v>30</v>
      </c>
      <c r="H35" s="28" t="s">
        <v>35</v>
      </c>
      <c r="I35" s="28" t="s">
        <v>230</v>
      </c>
      <c r="J35" s="124"/>
      <c r="K35" s="114"/>
      <c r="L35" s="114"/>
      <c r="M35" s="103"/>
      <c r="N35" s="116"/>
      <c r="O35" s="29" t="s">
        <v>244</v>
      </c>
      <c r="P35" s="29" t="s">
        <v>337</v>
      </c>
      <c r="Q35" s="127"/>
      <c r="R35" s="98"/>
    </row>
    <row r="36" spans="1:18" ht="33.75" x14ac:dyDescent="0.25">
      <c r="A36" s="101"/>
      <c r="B36" s="31">
        <v>31</v>
      </c>
      <c r="C36" s="27" t="s">
        <v>356</v>
      </c>
      <c r="D36" s="27" t="s">
        <v>398</v>
      </c>
      <c r="E36" s="28" t="s">
        <v>357</v>
      </c>
      <c r="F36" s="28" t="s">
        <v>276</v>
      </c>
      <c r="G36" s="28" t="s">
        <v>30</v>
      </c>
      <c r="H36" s="28" t="s">
        <v>35</v>
      </c>
      <c r="I36" s="28" t="s">
        <v>230</v>
      </c>
      <c r="J36" s="124"/>
      <c r="K36" s="114"/>
      <c r="L36" s="114"/>
      <c r="M36" s="103"/>
      <c r="N36" s="116"/>
      <c r="O36" s="29" t="s">
        <v>244</v>
      </c>
      <c r="P36" s="29" t="s">
        <v>337</v>
      </c>
      <c r="Q36" s="127"/>
      <c r="R36" s="98"/>
    </row>
    <row r="37" spans="1:18" ht="34.5" thickBot="1" x14ac:dyDescent="0.3">
      <c r="A37" s="102"/>
      <c r="B37" s="44">
        <v>32</v>
      </c>
      <c r="C37" s="38" t="s">
        <v>354</v>
      </c>
      <c r="D37" s="38" t="s">
        <v>355</v>
      </c>
      <c r="E37" s="39" t="s">
        <v>357</v>
      </c>
      <c r="F37" s="39" t="s">
        <v>276</v>
      </c>
      <c r="G37" s="39" t="s">
        <v>30</v>
      </c>
      <c r="H37" s="39" t="s">
        <v>35</v>
      </c>
      <c r="I37" s="39" t="s">
        <v>230</v>
      </c>
      <c r="J37" s="125"/>
      <c r="K37" s="115"/>
      <c r="L37" s="115"/>
      <c r="M37" s="104"/>
      <c r="N37" s="117"/>
      <c r="O37" s="40" t="s">
        <v>244</v>
      </c>
      <c r="P37" s="40" t="s">
        <v>337</v>
      </c>
      <c r="Q37" s="128"/>
      <c r="R37" s="104"/>
    </row>
    <row r="38" spans="1:18" ht="15" x14ac:dyDescent="0.25">
      <c r="A38" s="150" t="s">
        <v>403</v>
      </c>
      <c r="B38" s="139">
        <v>33</v>
      </c>
      <c r="C38" s="70" t="s">
        <v>404</v>
      </c>
      <c r="D38" s="70" t="s">
        <v>393</v>
      </c>
      <c r="E38" s="77" t="s">
        <v>394</v>
      </c>
      <c r="F38" s="77" t="s">
        <v>276</v>
      </c>
      <c r="G38" s="77" t="s">
        <v>30</v>
      </c>
      <c r="H38" s="77" t="s">
        <v>35</v>
      </c>
      <c r="I38" s="77" t="s">
        <v>230</v>
      </c>
      <c r="J38" s="157"/>
      <c r="K38" s="74" t="s">
        <v>405</v>
      </c>
      <c r="L38" s="74" t="s">
        <v>358</v>
      </c>
      <c r="M38" s="74" t="s">
        <v>31</v>
      </c>
      <c r="N38" s="74" t="s">
        <v>32</v>
      </c>
      <c r="O38" s="126" t="s">
        <v>244</v>
      </c>
      <c r="P38" s="126" t="s">
        <v>337</v>
      </c>
      <c r="Q38" s="74" t="s">
        <v>351</v>
      </c>
      <c r="R38" s="126" t="s">
        <v>395</v>
      </c>
    </row>
    <row r="39" spans="1:18" ht="15" x14ac:dyDescent="0.25">
      <c r="A39" s="151"/>
      <c r="B39" s="153"/>
      <c r="C39" s="155"/>
      <c r="D39" s="155"/>
      <c r="E39" s="127"/>
      <c r="F39" s="127"/>
      <c r="G39" s="127"/>
      <c r="H39" s="127"/>
      <c r="I39" s="127"/>
      <c r="J39" s="71"/>
      <c r="K39" s="127"/>
      <c r="L39" s="127"/>
      <c r="M39" s="159"/>
      <c r="N39" s="159"/>
      <c r="O39" s="127"/>
      <c r="P39" s="127"/>
      <c r="Q39" s="159"/>
      <c r="R39" s="127"/>
    </row>
    <row r="40" spans="1:18" ht="29.25" customHeight="1" thickBot="1" x14ac:dyDescent="0.3">
      <c r="A40" s="152"/>
      <c r="B40" s="154"/>
      <c r="C40" s="156"/>
      <c r="D40" s="156"/>
      <c r="E40" s="128"/>
      <c r="F40" s="128"/>
      <c r="G40" s="128"/>
      <c r="H40" s="128"/>
      <c r="I40" s="128"/>
      <c r="J40" s="158"/>
      <c r="K40" s="128"/>
      <c r="L40" s="128"/>
      <c r="M40" s="76"/>
      <c r="N40" s="76"/>
      <c r="O40" s="128"/>
      <c r="P40" s="128"/>
      <c r="Q40" s="76"/>
      <c r="R40" s="128"/>
    </row>
    <row r="41" spans="1:18" ht="33.75" x14ac:dyDescent="0.25">
      <c r="A41" s="133" t="s">
        <v>330</v>
      </c>
      <c r="B41" s="139">
        <v>34</v>
      </c>
      <c r="C41" s="70" t="s">
        <v>238</v>
      </c>
      <c r="D41" s="35" t="s">
        <v>401</v>
      </c>
      <c r="E41" s="36" t="s">
        <v>287</v>
      </c>
      <c r="F41" s="36" t="s">
        <v>27</v>
      </c>
      <c r="G41" s="36" t="s">
        <v>30</v>
      </c>
      <c r="H41" s="36" t="s">
        <v>35</v>
      </c>
      <c r="I41" s="36" t="s">
        <v>230</v>
      </c>
      <c r="J41" s="70" t="s">
        <v>329</v>
      </c>
      <c r="K41" s="74" t="s">
        <v>405</v>
      </c>
      <c r="L41" s="77" t="s">
        <v>335</v>
      </c>
      <c r="M41" s="126" t="s">
        <v>409</v>
      </c>
      <c r="N41" s="74" t="s">
        <v>32</v>
      </c>
      <c r="O41" s="126" t="s">
        <v>244</v>
      </c>
      <c r="P41" s="126" t="s">
        <v>337</v>
      </c>
      <c r="Q41" s="66" t="s">
        <v>378</v>
      </c>
      <c r="R41" s="146" t="s">
        <v>402</v>
      </c>
    </row>
    <row r="42" spans="1:18" ht="33.75" x14ac:dyDescent="0.25">
      <c r="A42" s="134"/>
      <c r="B42" s="140"/>
      <c r="C42" s="138"/>
      <c r="D42" s="27" t="s">
        <v>312</v>
      </c>
      <c r="E42" s="27" t="s">
        <v>315</v>
      </c>
      <c r="F42" s="36" t="s">
        <v>27</v>
      </c>
      <c r="G42" s="28" t="s">
        <v>30</v>
      </c>
      <c r="H42" s="28" t="s">
        <v>35</v>
      </c>
      <c r="I42" s="28" t="s">
        <v>230</v>
      </c>
      <c r="J42" s="71"/>
      <c r="K42" s="72"/>
      <c r="L42" s="72"/>
      <c r="M42" s="149"/>
      <c r="N42" s="78"/>
      <c r="O42" s="149"/>
      <c r="P42" s="127"/>
      <c r="Q42" s="34" t="s">
        <v>379</v>
      </c>
      <c r="R42" s="147"/>
    </row>
    <row r="43" spans="1:18" ht="22.5" x14ac:dyDescent="0.25">
      <c r="A43" s="134"/>
      <c r="B43" s="141">
        <v>35</v>
      </c>
      <c r="C43" s="143" t="s">
        <v>328</v>
      </c>
      <c r="D43" s="32" t="s">
        <v>283</v>
      </c>
      <c r="E43" s="28" t="s">
        <v>282</v>
      </c>
      <c r="F43" s="28" t="s">
        <v>276</v>
      </c>
      <c r="G43" s="28" t="s">
        <v>30</v>
      </c>
      <c r="H43" s="28" t="s">
        <v>35</v>
      </c>
      <c r="I43" s="28" t="s">
        <v>230</v>
      </c>
      <c r="J43" s="71"/>
      <c r="K43" s="72"/>
      <c r="L43" s="72"/>
      <c r="M43" s="149"/>
      <c r="N43" s="78"/>
      <c r="O43" s="149"/>
      <c r="P43" s="127"/>
      <c r="Q43" s="75" t="s">
        <v>380</v>
      </c>
      <c r="R43" s="147"/>
    </row>
    <row r="44" spans="1:18" ht="22.5" x14ac:dyDescent="0.25">
      <c r="A44" s="134"/>
      <c r="B44" s="142"/>
      <c r="C44" s="144"/>
      <c r="D44" s="32" t="s">
        <v>311</v>
      </c>
      <c r="E44" s="28" t="s">
        <v>310</v>
      </c>
      <c r="F44" s="28" t="s">
        <v>27</v>
      </c>
      <c r="G44" s="28" t="s">
        <v>30</v>
      </c>
      <c r="H44" s="28" t="s">
        <v>35</v>
      </c>
      <c r="I44" s="28" t="s">
        <v>230</v>
      </c>
      <c r="J44" s="71"/>
      <c r="K44" s="72"/>
      <c r="L44" s="72"/>
      <c r="M44" s="149"/>
      <c r="N44" s="78"/>
      <c r="O44" s="149"/>
      <c r="P44" s="127"/>
      <c r="Q44" s="130"/>
      <c r="R44" s="148"/>
    </row>
    <row r="45" spans="1:18" ht="33.75" x14ac:dyDescent="0.25">
      <c r="A45" s="135"/>
      <c r="B45" s="31">
        <v>36</v>
      </c>
      <c r="C45" s="62" t="s">
        <v>385</v>
      </c>
      <c r="D45" s="64" t="s">
        <v>387</v>
      </c>
      <c r="E45" s="63" t="s">
        <v>386</v>
      </c>
      <c r="F45" s="28" t="s">
        <v>276</v>
      </c>
      <c r="G45" s="28" t="s">
        <v>30</v>
      </c>
      <c r="H45" s="28" t="s">
        <v>35</v>
      </c>
      <c r="I45" s="28" t="s">
        <v>230</v>
      </c>
      <c r="J45" s="72"/>
      <c r="K45" s="72"/>
      <c r="L45" s="34" t="s">
        <v>388</v>
      </c>
      <c r="M45" s="149"/>
      <c r="N45" s="78"/>
      <c r="O45" s="149"/>
      <c r="P45" s="127"/>
      <c r="Q45" s="53" t="s">
        <v>351</v>
      </c>
      <c r="R45" s="148"/>
    </row>
    <row r="46" spans="1:18" ht="45" x14ac:dyDescent="0.25">
      <c r="A46" s="135"/>
      <c r="B46" s="141">
        <v>37</v>
      </c>
      <c r="C46" s="109" t="s">
        <v>301</v>
      </c>
      <c r="D46" s="27" t="s">
        <v>297</v>
      </c>
      <c r="E46" s="27" t="s">
        <v>298</v>
      </c>
      <c r="F46" s="28" t="s">
        <v>276</v>
      </c>
      <c r="G46" s="28" t="s">
        <v>30</v>
      </c>
      <c r="H46" s="28" t="s">
        <v>35</v>
      </c>
      <c r="I46" s="28" t="s">
        <v>230</v>
      </c>
      <c r="J46" s="72"/>
      <c r="K46" s="72"/>
      <c r="L46" s="78" t="s">
        <v>335</v>
      </c>
      <c r="M46" s="149"/>
      <c r="N46" s="78"/>
      <c r="O46" s="149"/>
      <c r="P46" s="127"/>
      <c r="Q46" s="131" t="s">
        <v>382</v>
      </c>
      <c r="R46" s="148"/>
    </row>
    <row r="47" spans="1:18" ht="56.25" x14ac:dyDescent="0.25">
      <c r="A47" s="135"/>
      <c r="B47" s="142"/>
      <c r="C47" s="145"/>
      <c r="D47" s="27" t="s">
        <v>299</v>
      </c>
      <c r="E47" s="50" t="s">
        <v>300</v>
      </c>
      <c r="F47" s="28" t="s">
        <v>27</v>
      </c>
      <c r="G47" s="28" t="s">
        <v>30</v>
      </c>
      <c r="H47" s="28" t="s">
        <v>35</v>
      </c>
      <c r="I47" s="28" t="s">
        <v>230</v>
      </c>
      <c r="J47" s="72"/>
      <c r="K47" s="72"/>
      <c r="L47" s="79"/>
      <c r="M47" s="149"/>
      <c r="N47" s="78"/>
      <c r="O47" s="149"/>
      <c r="P47" s="127"/>
      <c r="Q47" s="130"/>
      <c r="R47" s="148"/>
    </row>
    <row r="48" spans="1:18" ht="22.5" x14ac:dyDescent="0.25">
      <c r="A48" s="135"/>
      <c r="B48" s="31">
        <v>38</v>
      </c>
      <c r="C48" s="50" t="s">
        <v>302</v>
      </c>
      <c r="D48" s="50" t="s">
        <v>314</v>
      </c>
      <c r="E48" s="50" t="s">
        <v>313</v>
      </c>
      <c r="F48" s="28" t="s">
        <v>27</v>
      </c>
      <c r="G48" s="28" t="s">
        <v>30</v>
      </c>
      <c r="H48" s="28" t="s">
        <v>35</v>
      </c>
      <c r="I48" s="28" t="s">
        <v>230</v>
      </c>
      <c r="J48" s="72"/>
      <c r="K48" s="72"/>
      <c r="L48" s="53" t="s">
        <v>383</v>
      </c>
      <c r="M48" s="149"/>
      <c r="N48" s="78"/>
      <c r="O48" s="149"/>
      <c r="P48" s="127"/>
      <c r="Q48" s="75" t="s">
        <v>384</v>
      </c>
      <c r="R48" s="148"/>
    </row>
    <row r="49" spans="1:18" ht="22.5" x14ac:dyDescent="0.25">
      <c r="A49" s="135"/>
      <c r="B49" s="31">
        <v>39</v>
      </c>
      <c r="C49" s="58" t="s">
        <v>372</v>
      </c>
      <c r="D49" s="58" t="s">
        <v>373</v>
      </c>
      <c r="E49" s="58" t="s">
        <v>373</v>
      </c>
      <c r="F49" s="28" t="s">
        <v>27</v>
      </c>
      <c r="G49" s="28" t="s">
        <v>30</v>
      </c>
      <c r="H49" s="28" t="s">
        <v>35</v>
      </c>
      <c r="I49" s="28" t="s">
        <v>230</v>
      </c>
      <c r="J49" s="72"/>
      <c r="K49" s="72"/>
      <c r="L49" s="53" t="s">
        <v>383</v>
      </c>
      <c r="M49" s="149"/>
      <c r="N49" s="78"/>
      <c r="O49" s="149"/>
      <c r="P49" s="127"/>
      <c r="Q49" s="132"/>
      <c r="R49" s="148"/>
    </row>
    <row r="50" spans="1:18" ht="22.5" x14ac:dyDescent="0.25">
      <c r="A50" s="135"/>
      <c r="B50" s="31">
        <v>40</v>
      </c>
      <c r="C50" s="137" t="s">
        <v>374</v>
      </c>
      <c r="D50" s="58" t="s">
        <v>375</v>
      </c>
      <c r="E50" s="58" t="s">
        <v>373</v>
      </c>
      <c r="F50" s="28" t="s">
        <v>27</v>
      </c>
      <c r="G50" s="28" t="s">
        <v>30</v>
      </c>
      <c r="H50" s="28" t="s">
        <v>35</v>
      </c>
      <c r="I50" s="28" t="s">
        <v>230</v>
      </c>
      <c r="J50" s="72"/>
      <c r="K50" s="72"/>
      <c r="L50" s="75" t="s">
        <v>335</v>
      </c>
      <c r="M50" s="149"/>
      <c r="N50" s="78"/>
      <c r="O50" s="149"/>
      <c r="P50" s="127"/>
      <c r="Q50" s="131" t="s">
        <v>381</v>
      </c>
      <c r="R50" s="148"/>
    </row>
    <row r="51" spans="1:18" ht="23.25" thickBot="1" x14ac:dyDescent="0.3">
      <c r="A51" s="136"/>
      <c r="B51" s="59">
        <v>41</v>
      </c>
      <c r="C51" s="73"/>
      <c r="D51" s="60" t="s">
        <v>376</v>
      </c>
      <c r="E51" s="61" t="s">
        <v>377</v>
      </c>
      <c r="F51" s="39" t="s">
        <v>27</v>
      </c>
      <c r="G51" s="28" t="s">
        <v>30</v>
      </c>
      <c r="H51" s="28" t="s">
        <v>35</v>
      </c>
      <c r="I51" s="28" t="s">
        <v>230</v>
      </c>
      <c r="J51" s="73"/>
      <c r="K51" s="73"/>
      <c r="L51" s="76"/>
      <c r="M51" s="129"/>
      <c r="N51" s="119"/>
      <c r="O51" s="129"/>
      <c r="P51" s="128"/>
      <c r="Q51" s="119"/>
      <c r="R51" s="136"/>
    </row>
    <row r="52" spans="1:18" x14ac:dyDescent="0.25">
      <c r="O52" s="69"/>
      <c r="P52" s="69"/>
      <c r="Q52" s="69"/>
    </row>
    <row r="53" spans="1:18" x14ac:dyDescent="0.25">
      <c r="O53" s="69"/>
      <c r="P53" s="69"/>
      <c r="Q53" s="69"/>
    </row>
    <row r="54" spans="1:18" x14ac:dyDescent="0.25">
      <c r="O54" s="69"/>
      <c r="P54" s="69"/>
      <c r="Q54" s="69"/>
    </row>
    <row r="55" spans="1:18" x14ac:dyDescent="0.25">
      <c r="O55" s="69"/>
      <c r="P55" s="69"/>
      <c r="Q55" s="69"/>
    </row>
    <row r="56" spans="1:18" x14ac:dyDescent="0.25">
      <c r="O56" s="69"/>
      <c r="P56" s="69"/>
      <c r="Q56" s="69"/>
    </row>
    <row r="57" spans="1:18" x14ac:dyDescent="0.25">
      <c r="O57" s="69"/>
      <c r="P57" s="69"/>
      <c r="Q57" s="69"/>
    </row>
  </sheetData>
  <mergeCells count="125">
    <mergeCell ref="A38:A40"/>
    <mergeCell ref="R38:R40"/>
    <mergeCell ref="B38:B40"/>
    <mergeCell ref="D38:D40"/>
    <mergeCell ref="E38:E40"/>
    <mergeCell ref="F38:F40"/>
    <mergeCell ref="G38:G40"/>
    <mergeCell ref="H38:H40"/>
    <mergeCell ref="I38:I40"/>
    <mergeCell ref="J38:J40"/>
    <mergeCell ref="K38:K40"/>
    <mergeCell ref="L38:L40"/>
    <mergeCell ref="M38:M40"/>
    <mergeCell ref="N38:N40"/>
    <mergeCell ref="O38:O40"/>
    <mergeCell ref="P38:P40"/>
    <mergeCell ref="Q38:Q40"/>
    <mergeCell ref="C38:C40"/>
    <mergeCell ref="A41:A51"/>
    <mergeCell ref="C50:C51"/>
    <mergeCell ref="C41:C42"/>
    <mergeCell ref="B41:B42"/>
    <mergeCell ref="B43:B44"/>
    <mergeCell ref="C43:C44"/>
    <mergeCell ref="B46:B47"/>
    <mergeCell ref="C46:C47"/>
    <mergeCell ref="R27:R29"/>
    <mergeCell ref="R41:R51"/>
    <mergeCell ref="Q27:Q29"/>
    <mergeCell ref="L34:L37"/>
    <mergeCell ref="M34:M37"/>
    <mergeCell ref="A34:A37"/>
    <mergeCell ref="A27:A29"/>
    <mergeCell ref="A30:A33"/>
    <mergeCell ref="O27:O29"/>
    <mergeCell ref="O30:O33"/>
    <mergeCell ref="P27:P29"/>
    <mergeCell ref="P30:P33"/>
    <mergeCell ref="M41:M51"/>
    <mergeCell ref="N41:N51"/>
    <mergeCell ref="O41:O51"/>
    <mergeCell ref="P41:P51"/>
    <mergeCell ref="Q24:Q26"/>
    <mergeCell ref="Q30:Q33"/>
    <mergeCell ref="Q34:Q37"/>
    <mergeCell ref="R24:R26"/>
    <mergeCell ref="R34:R37"/>
    <mergeCell ref="Q43:Q44"/>
    <mergeCell ref="Q50:Q51"/>
    <mergeCell ref="Q46:Q47"/>
    <mergeCell ref="Q48:Q49"/>
    <mergeCell ref="R30:R33"/>
    <mergeCell ref="K34:K37"/>
    <mergeCell ref="N34:N37"/>
    <mergeCell ref="M30:M33"/>
    <mergeCell ref="M27:M29"/>
    <mergeCell ref="J24:J26"/>
    <mergeCell ref="K24:K26"/>
    <mergeCell ref="J27:J29"/>
    <mergeCell ref="K27:K29"/>
    <mergeCell ref="L27:L29"/>
    <mergeCell ref="J30:J33"/>
    <mergeCell ref="K30:K33"/>
    <mergeCell ref="L30:L33"/>
    <mergeCell ref="N27:N29"/>
    <mergeCell ref="N30:N33"/>
    <mergeCell ref="L24:L26"/>
    <mergeCell ref="J34:J37"/>
    <mergeCell ref="K11:K17"/>
    <mergeCell ref="M11:M17"/>
    <mergeCell ref="L11:L17"/>
    <mergeCell ref="N11:N17"/>
    <mergeCell ref="J18:J23"/>
    <mergeCell ref="L18:L23"/>
    <mergeCell ref="M18:M23"/>
    <mergeCell ref="M24:M26"/>
    <mergeCell ref="N24:N26"/>
    <mergeCell ref="R4:R6"/>
    <mergeCell ref="A4:A6"/>
    <mergeCell ref="A7:A10"/>
    <mergeCell ref="K7:K10"/>
    <mergeCell ref="J7:J10"/>
    <mergeCell ref="R11:R17"/>
    <mergeCell ref="N2:R2"/>
    <mergeCell ref="C18:C23"/>
    <mergeCell ref="A18:A23"/>
    <mergeCell ref="Q18:Q23"/>
    <mergeCell ref="J4:J6"/>
    <mergeCell ref="O18:O23"/>
    <mergeCell ref="O11:O13"/>
    <mergeCell ref="Q11:Q13"/>
    <mergeCell ref="P11:P13"/>
    <mergeCell ref="O14:O17"/>
    <mergeCell ref="P14:P17"/>
    <mergeCell ref="Q14:Q17"/>
    <mergeCell ref="A11:A17"/>
    <mergeCell ref="C11:C13"/>
    <mergeCell ref="B11:B13"/>
    <mergeCell ref="M7:M10"/>
    <mergeCell ref="L7:L10"/>
    <mergeCell ref="N7:N10"/>
    <mergeCell ref="J41:J51"/>
    <mergeCell ref="K41:K51"/>
    <mergeCell ref="L50:L51"/>
    <mergeCell ref="L41:L44"/>
    <mergeCell ref="L46:L47"/>
    <mergeCell ref="A1:D1"/>
    <mergeCell ref="E1:J1"/>
    <mergeCell ref="K1:R1"/>
    <mergeCell ref="A2:A3"/>
    <mergeCell ref="B2:B3"/>
    <mergeCell ref="C2:C3"/>
    <mergeCell ref="D2:D3"/>
    <mergeCell ref="E2:E3"/>
    <mergeCell ref="F2:F3"/>
    <mergeCell ref="G2:J2"/>
    <mergeCell ref="K2:K3"/>
    <mergeCell ref="L2:L3"/>
    <mergeCell ref="K18:K23"/>
    <mergeCell ref="J11:J17"/>
    <mergeCell ref="R7:R10"/>
    <mergeCell ref="M2:M3"/>
    <mergeCell ref="R18:R23"/>
    <mergeCell ref="A24:A26"/>
    <mergeCell ref="N18:N23"/>
  </mergeCells>
  <printOptions horizontalCentered="1"/>
  <pageMargins left="0.23611111111111099" right="0.23611111111111099" top="0.31527777777777799" bottom="0.31527777777777799" header="0.31527777777777799" footer="0.31527777777777799"/>
  <pageSetup paperSize="77" scale="38"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41"/>
  <sheetViews>
    <sheetView zoomScaleNormal="100" zoomScalePageLayoutView="60" workbookViewId="0"/>
  </sheetViews>
  <sheetFormatPr defaultColWidth="8.7109375" defaultRowHeight="15" x14ac:dyDescent="0.25"/>
  <cols>
    <col min="1" max="1" width="66.85546875" customWidth="1"/>
    <col min="2" max="2" width="15" customWidth="1"/>
    <col min="3" max="3" width="92.28515625" style="17" customWidth="1"/>
    <col min="4" max="4" width="24.85546875" customWidth="1"/>
    <col min="5" max="1024" width="8.5703125"/>
  </cols>
  <sheetData>
    <row r="1" spans="1:37" x14ac:dyDescent="0.25">
      <c r="A1" s="18" t="s">
        <v>43</v>
      </c>
      <c r="B1" s="18" t="s">
        <v>44</v>
      </c>
      <c r="C1" s="18" t="s">
        <v>45</v>
      </c>
      <c r="D1" s="18" t="s">
        <v>33</v>
      </c>
    </row>
    <row r="2" spans="1:37" ht="165" x14ac:dyDescent="0.25">
      <c r="A2" s="16" t="s">
        <v>46</v>
      </c>
      <c r="B2" s="16" t="s">
        <v>47</v>
      </c>
      <c r="C2" s="18" t="s">
        <v>48</v>
      </c>
      <c r="D2" s="16" t="s">
        <v>49</v>
      </c>
    </row>
    <row r="3" spans="1:37" ht="45" x14ac:dyDescent="0.25">
      <c r="A3" s="16" t="s">
        <v>50</v>
      </c>
      <c r="B3" s="16" t="s">
        <v>51</v>
      </c>
      <c r="C3" s="18" t="s">
        <v>52</v>
      </c>
      <c r="D3" s="16" t="s">
        <v>53</v>
      </c>
    </row>
    <row r="4" spans="1:37" ht="60" x14ac:dyDescent="0.25">
      <c r="A4" s="16" t="s">
        <v>54</v>
      </c>
      <c r="B4" s="16" t="s">
        <v>55</v>
      </c>
      <c r="C4" s="18" t="s">
        <v>56</v>
      </c>
      <c r="D4" s="16" t="s">
        <v>57</v>
      </c>
    </row>
    <row r="5" spans="1:37" ht="60" x14ac:dyDescent="0.25">
      <c r="A5" s="16" t="s">
        <v>58</v>
      </c>
      <c r="B5" s="16" t="s">
        <v>59</v>
      </c>
      <c r="C5" s="18" t="s">
        <v>60</v>
      </c>
      <c r="D5" s="16" t="s">
        <v>61</v>
      </c>
    </row>
    <row r="6" spans="1:37" ht="120" x14ac:dyDescent="0.25">
      <c r="A6" s="16" t="s">
        <v>62</v>
      </c>
      <c r="B6" s="16" t="s">
        <v>63</v>
      </c>
      <c r="C6" s="18" t="s">
        <v>64</v>
      </c>
      <c r="D6" s="16" t="s">
        <v>65</v>
      </c>
    </row>
    <row r="7" spans="1:37" ht="264" customHeight="1" x14ac:dyDescent="0.25">
      <c r="A7" s="16" t="s">
        <v>1</v>
      </c>
      <c r="B7" s="16" t="s">
        <v>66</v>
      </c>
      <c r="C7" s="18" t="s">
        <v>67</v>
      </c>
      <c r="D7" s="16" t="s">
        <v>65</v>
      </c>
    </row>
    <row r="8" spans="1:37" ht="60" x14ac:dyDescent="0.25">
      <c r="A8" s="16" t="s">
        <v>68</v>
      </c>
      <c r="B8" s="16" t="s">
        <v>69</v>
      </c>
      <c r="C8" s="18" t="s">
        <v>70</v>
      </c>
      <c r="D8" s="16" t="s">
        <v>71</v>
      </c>
    </row>
    <row r="9" spans="1:37" ht="75" x14ac:dyDescent="0.25">
      <c r="A9" s="16" t="s">
        <v>72</v>
      </c>
      <c r="B9" s="16" t="s">
        <v>73</v>
      </c>
      <c r="C9" s="18" t="s">
        <v>74</v>
      </c>
      <c r="D9" s="16" t="s">
        <v>75</v>
      </c>
      <c r="AK9" t="s">
        <v>76</v>
      </c>
    </row>
    <row r="10" spans="1:37" ht="105" x14ac:dyDescent="0.25">
      <c r="A10" s="16" t="s">
        <v>77</v>
      </c>
      <c r="B10" s="16" t="s">
        <v>78</v>
      </c>
      <c r="C10" s="18" t="s">
        <v>79</v>
      </c>
      <c r="D10" s="16" t="s">
        <v>80</v>
      </c>
      <c r="AK10" t="s">
        <v>76</v>
      </c>
    </row>
    <row r="11" spans="1:37" ht="60" x14ac:dyDescent="0.25">
      <c r="A11" s="16" t="s">
        <v>81</v>
      </c>
      <c r="B11" s="16" t="s">
        <v>82</v>
      </c>
      <c r="C11" s="18" t="s">
        <v>83</v>
      </c>
      <c r="D11" s="16" t="s">
        <v>84</v>
      </c>
      <c r="AK11" t="s">
        <v>76</v>
      </c>
    </row>
    <row r="12" spans="1:37" ht="75" x14ac:dyDescent="0.25">
      <c r="A12" s="16" t="s">
        <v>85</v>
      </c>
      <c r="B12" s="16" t="s">
        <v>86</v>
      </c>
      <c r="C12" s="18" t="s">
        <v>87</v>
      </c>
      <c r="D12" s="16" t="s">
        <v>88</v>
      </c>
      <c r="AK12" t="s">
        <v>76</v>
      </c>
    </row>
    <row r="13" spans="1:37" ht="75" x14ac:dyDescent="0.25">
      <c r="A13" s="16" t="s">
        <v>89</v>
      </c>
      <c r="B13" s="16" t="s">
        <v>90</v>
      </c>
      <c r="C13" s="18" t="s">
        <v>91</v>
      </c>
      <c r="D13" s="16" t="s">
        <v>92</v>
      </c>
      <c r="AK13" t="s">
        <v>93</v>
      </c>
    </row>
    <row r="14" spans="1:37" ht="105" x14ac:dyDescent="0.25">
      <c r="A14" s="16" t="s">
        <v>94</v>
      </c>
      <c r="B14" s="16" t="s">
        <v>95</v>
      </c>
      <c r="C14" s="18" t="s">
        <v>96</v>
      </c>
      <c r="D14" s="16" t="s">
        <v>97</v>
      </c>
      <c r="AK14" t="s">
        <v>93</v>
      </c>
    </row>
    <row r="15" spans="1:37" ht="105" x14ac:dyDescent="0.25">
      <c r="A15" s="16" t="s">
        <v>98</v>
      </c>
      <c r="B15" s="16" t="s">
        <v>99</v>
      </c>
      <c r="C15" s="18" t="s">
        <v>100</v>
      </c>
      <c r="D15" s="16" t="s">
        <v>101</v>
      </c>
      <c r="AK15" t="s">
        <v>93</v>
      </c>
    </row>
    <row r="16" spans="1:37" ht="150" x14ac:dyDescent="0.25">
      <c r="A16" s="16" t="s">
        <v>102</v>
      </c>
      <c r="B16" s="16" t="s">
        <v>103</v>
      </c>
      <c r="C16" s="18" t="s">
        <v>104</v>
      </c>
      <c r="D16" s="16" t="s">
        <v>105</v>
      </c>
      <c r="AK16" t="s">
        <v>93</v>
      </c>
    </row>
    <row r="17" spans="1:37" ht="75" x14ac:dyDescent="0.25">
      <c r="A17" s="16" t="s">
        <v>106</v>
      </c>
      <c r="B17" s="16" t="s">
        <v>107</v>
      </c>
      <c r="C17" s="18" t="s">
        <v>108</v>
      </c>
      <c r="D17" s="16" t="s">
        <v>109</v>
      </c>
      <c r="AK17" t="s">
        <v>93</v>
      </c>
    </row>
    <row r="18" spans="1:37" ht="60" x14ac:dyDescent="0.25">
      <c r="A18" s="16" t="s">
        <v>110</v>
      </c>
      <c r="B18" s="16" t="s">
        <v>111</v>
      </c>
      <c r="C18" s="18" t="s">
        <v>112</v>
      </c>
      <c r="D18" s="16" t="s">
        <v>113</v>
      </c>
      <c r="AK18" t="s">
        <v>93</v>
      </c>
    </row>
    <row r="19" spans="1:37" ht="75" x14ac:dyDescent="0.25">
      <c r="A19" s="16" t="s">
        <v>114</v>
      </c>
      <c r="B19" s="16" t="s">
        <v>115</v>
      </c>
      <c r="C19" s="18" t="s">
        <v>116</v>
      </c>
      <c r="D19" s="16" t="s">
        <v>117</v>
      </c>
      <c r="AK19" t="s">
        <v>118</v>
      </c>
    </row>
    <row r="20" spans="1:37" ht="105" x14ac:dyDescent="0.25">
      <c r="A20" s="16" t="s">
        <v>119</v>
      </c>
      <c r="B20" s="16" t="s">
        <v>120</v>
      </c>
      <c r="C20" s="18" t="s">
        <v>121</v>
      </c>
      <c r="D20" s="16" t="s">
        <v>122</v>
      </c>
      <c r="AK20" t="s">
        <v>118</v>
      </c>
    </row>
    <row r="21" spans="1:37" ht="90" x14ac:dyDescent="0.25">
      <c r="A21" s="16" t="s">
        <v>123</v>
      </c>
      <c r="B21" s="16" t="s">
        <v>124</v>
      </c>
      <c r="C21" s="18" t="s">
        <v>125</v>
      </c>
      <c r="D21" s="16" t="s">
        <v>126</v>
      </c>
      <c r="AK21" t="s">
        <v>118</v>
      </c>
    </row>
    <row r="22" spans="1:37" ht="135" x14ac:dyDescent="0.25">
      <c r="A22" s="16" t="s">
        <v>127</v>
      </c>
      <c r="B22" s="16" t="s">
        <v>128</v>
      </c>
      <c r="C22" s="18" t="s">
        <v>129</v>
      </c>
      <c r="D22" s="16" t="s">
        <v>130</v>
      </c>
      <c r="AK22" t="s">
        <v>118</v>
      </c>
    </row>
    <row r="23" spans="1:37" ht="75" x14ac:dyDescent="0.25">
      <c r="A23" s="16" t="s">
        <v>131</v>
      </c>
      <c r="B23" s="16" t="s">
        <v>132</v>
      </c>
      <c r="C23" s="18" t="s">
        <v>133</v>
      </c>
      <c r="D23" s="16" t="s">
        <v>134</v>
      </c>
      <c r="AK23" t="s">
        <v>118</v>
      </c>
    </row>
    <row r="24" spans="1:37" ht="105" x14ac:dyDescent="0.25">
      <c r="A24" s="16" t="s">
        <v>135</v>
      </c>
      <c r="B24" s="16" t="s">
        <v>136</v>
      </c>
      <c r="C24" s="18" t="s">
        <v>137</v>
      </c>
      <c r="D24" s="16" t="s">
        <v>138</v>
      </c>
      <c r="AK24" t="s">
        <v>118</v>
      </c>
    </row>
    <row r="25" spans="1:37" ht="120" x14ac:dyDescent="0.25">
      <c r="A25" s="16" t="s">
        <v>139</v>
      </c>
      <c r="B25" s="16" t="s">
        <v>140</v>
      </c>
      <c r="C25" s="18" t="s">
        <v>141</v>
      </c>
      <c r="D25" s="16" t="s">
        <v>142</v>
      </c>
      <c r="AK25" t="s">
        <v>118</v>
      </c>
    </row>
    <row r="26" spans="1:37" ht="60" x14ac:dyDescent="0.25">
      <c r="A26" s="16" t="s">
        <v>143</v>
      </c>
      <c r="B26" s="16" t="s">
        <v>144</v>
      </c>
      <c r="C26" s="18" t="s">
        <v>145</v>
      </c>
      <c r="D26" s="16" t="s">
        <v>146</v>
      </c>
      <c r="AK26" t="s">
        <v>118</v>
      </c>
    </row>
    <row r="27" spans="1:37" ht="105" x14ac:dyDescent="0.25">
      <c r="A27" s="16" t="s">
        <v>147</v>
      </c>
      <c r="B27" s="16" t="s">
        <v>148</v>
      </c>
      <c r="C27" s="18" t="s">
        <v>149</v>
      </c>
      <c r="D27" s="16" t="s">
        <v>150</v>
      </c>
      <c r="AK27" t="s">
        <v>151</v>
      </c>
    </row>
    <row r="28" spans="1:37" ht="60" x14ac:dyDescent="0.25">
      <c r="A28" s="16" t="s">
        <v>152</v>
      </c>
      <c r="B28" s="16" t="s">
        <v>153</v>
      </c>
      <c r="C28" s="18" t="s">
        <v>154</v>
      </c>
      <c r="D28" s="16" t="s">
        <v>155</v>
      </c>
      <c r="AK28" t="s">
        <v>151</v>
      </c>
    </row>
    <row r="29" spans="1:37" ht="75" x14ac:dyDescent="0.25">
      <c r="A29" s="16" t="s">
        <v>156</v>
      </c>
      <c r="B29" s="16" t="s">
        <v>157</v>
      </c>
      <c r="C29" s="18" t="s">
        <v>158</v>
      </c>
      <c r="D29" s="16" t="s">
        <v>159</v>
      </c>
      <c r="AK29" t="s">
        <v>151</v>
      </c>
    </row>
    <row r="30" spans="1:37" ht="62.25" customHeight="1" x14ac:dyDescent="0.25">
      <c r="A30" s="16" t="s">
        <v>160</v>
      </c>
      <c r="B30" s="16" t="s">
        <v>161</v>
      </c>
      <c r="C30" s="18" t="s">
        <v>162</v>
      </c>
      <c r="D30" s="16" t="s">
        <v>163</v>
      </c>
    </row>
    <row r="31" spans="1:37" ht="63" x14ac:dyDescent="0.25">
      <c r="A31" s="16" t="s">
        <v>164</v>
      </c>
      <c r="B31" s="16" t="s">
        <v>165</v>
      </c>
      <c r="C31" s="19" t="s">
        <v>166</v>
      </c>
      <c r="D31" s="16" t="s">
        <v>167</v>
      </c>
      <c r="AK31" t="s">
        <v>151</v>
      </c>
    </row>
    <row r="32" spans="1:37" ht="63" x14ac:dyDescent="0.25">
      <c r="A32" s="16" t="s">
        <v>168</v>
      </c>
      <c r="B32" s="16" t="s">
        <v>169</v>
      </c>
      <c r="C32" s="19" t="s">
        <v>166</v>
      </c>
      <c r="D32" s="16" t="s">
        <v>170</v>
      </c>
      <c r="AK32" t="s">
        <v>151</v>
      </c>
    </row>
    <row r="33" spans="1:37" ht="90" x14ac:dyDescent="0.25">
      <c r="A33" s="16" t="s">
        <v>171</v>
      </c>
      <c r="B33" s="16" t="s">
        <v>172</v>
      </c>
      <c r="C33" s="18" t="s">
        <v>173</v>
      </c>
      <c r="D33" s="16"/>
      <c r="AK33" t="s">
        <v>151</v>
      </c>
    </row>
    <row r="34" spans="1:37" ht="75" x14ac:dyDescent="0.25">
      <c r="A34" s="16" t="s">
        <v>174</v>
      </c>
      <c r="B34" s="18" t="s">
        <v>174</v>
      </c>
      <c r="C34" s="17" t="s">
        <v>175</v>
      </c>
      <c r="D34" s="16" t="s">
        <v>176</v>
      </c>
      <c r="AK34" t="s">
        <v>151</v>
      </c>
    </row>
    <row r="35" spans="1:37" ht="135" x14ac:dyDescent="0.25">
      <c r="A35" s="16" t="s">
        <v>177</v>
      </c>
      <c r="B35" s="16" t="s">
        <v>178</v>
      </c>
      <c r="C35" s="18" t="s">
        <v>179</v>
      </c>
      <c r="D35" s="16"/>
    </row>
    <row r="36" spans="1:37" ht="60" x14ac:dyDescent="0.25">
      <c r="A36" s="16" t="s">
        <v>180</v>
      </c>
      <c r="B36" s="16" t="s">
        <v>181</v>
      </c>
      <c r="C36" s="18" t="s">
        <v>182</v>
      </c>
      <c r="D36" s="16"/>
    </row>
    <row r="37" spans="1:37" ht="60" x14ac:dyDescent="0.25">
      <c r="A37" s="16" t="s">
        <v>183</v>
      </c>
      <c r="B37" s="16" t="s">
        <v>184</v>
      </c>
      <c r="C37" s="17" t="s">
        <v>185</v>
      </c>
      <c r="D37" s="16"/>
    </row>
    <row r="38" spans="1:37" ht="45" x14ac:dyDescent="0.25">
      <c r="A38" s="16" t="s">
        <v>186</v>
      </c>
      <c r="B38" s="16" t="s">
        <v>187</v>
      </c>
      <c r="C38" s="18" t="s">
        <v>188</v>
      </c>
      <c r="D38" s="16"/>
    </row>
    <row r="39" spans="1:37" ht="60" x14ac:dyDescent="0.25">
      <c r="A39" s="16" t="s">
        <v>189</v>
      </c>
      <c r="B39" s="16" t="s">
        <v>190</v>
      </c>
      <c r="C39" s="18" t="s">
        <v>191</v>
      </c>
      <c r="D39" s="16"/>
    </row>
    <row r="40" spans="1:37" ht="45" x14ac:dyDescent="0.25">
      <c r="A40" s="16" t="s">
        <v>192</v>
      </c>
      <c r="B40" s="16" t="s">
        <v>193</v>
      </c>
      <c r="C40" s="18" t="s">
        <v>194</v>
      </c>
      <c r="D40" s="16"/>
    </row>
    <row r="41" spans="1:37" ht="75" x14ac:dyDescent="0.25">
      <c r="A41" s="16" t="s">
        <v>195</v>
      </c>
      <c r="B41" s="16" t="s">
        <v>196</v>
      </c>
      <c r="C41" s="18" t="s">
        <v>197</v>
      </c>
      <c r="D41" s="16"/>
    </row>
  </sheetData>
  <pageMargins left="0" right="0" top="0.31527777777777799" bottom="0" header="0.31527777777777799" footer="0"/>
  <pageSetup paperSize="77" firstPageNumber="0"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L129"/>
  <sheetViews>
    <sheetView zoomScaleNormal="100" zoomScalePageLayoutView="60" workbookViewId="0"/>
  </sheetViews>
  <sheetFormatPr defaultColWidth="8.7109375" defaultRowHeight="15" x14ac:dyDescent="0.25"/>
  <cols>
    <col min="1" max="3" width="8.5703125"/>
    <col min="4" max="6" width="16" customWidth="1"/>
    <col min="7" max="7" width="11.42578125" customWidth="1"/>
    <col min="8" max="1024" width="8.5703125"/>
  </cols>
  <sheetData>
    <row r="2" spans="1:7" x14ac:dyDescent="0.25">
      <c r="A2" s="3" t="s">
        <v>198</v>
      </c>
    </row>
    <row r="3" spans="1:7" ht="18.75" x14ac:dyDescent="0.3">
      <c r="B3" s="20" t="s">
        <v>39</v>
      </c>
      <c r="G3" s="21" t="s">
        <v>199</v>
      </c>
    </row>
    <row r="4" spans="1:7" ht="18.75" x14ac:dyDescent="0.3">
      <c r="B4" s="20" t="s">
        <v>200</v>
      </c>
      <c r="G4" s="20" t="s">
        <v>34</v>
      </c>
    </row>
    <row r="5" spans="1:7" ht="18.75" x14ac:dyDescent="0.3">
      <c r="B5" s="20" t="s">
        <v>41</v>
      </c>
      <c r="G5" s="20" t="s">
        <v>201</v>
      </c>
    </row>
    <row r="6" spans="1:7" ht="18.75" x14ac:dyDescent="0.3">
      <c r="B6" s="20" t="s">
        <v>34</v>
      </c>
      <c r="G6" s="20" t="s">
        <v>39</v>
      </c>
    </row>
    <row r="7" spans="1:7" ht="18.75" x14ac:dyDescent="0.3">
      <c r="B7" s="20" t="s">
        <v>26</v>
      </c>
      <c r="G7" s="20" t="s">
        <v>202</v>
      </c>
    </row>
    <row r="8" spans="1:7" ht="18.75" x14ac:dyDescent="0.3">
      <c r="B8" s="20" t="s">
        <v>203</v>
      </c>
      <c r="G8" s="20" t="s">
        <v>26</v>
      </c>
    </row>
    <row r="9" spans="1:7" ht="18.75" x14ac:dyDescent="0.3">
      <c r="B9" s="20"/>
      <c r="G9" s="21" t="s">
        <v>204</v>
      </c>
    </row>
    <row r="10" spans="1:7" ht="18.75" x14ac:dyDescent="0.3">
      <c r="A10" s="3" t="s">
        <v>205</v>
      </c>
      <c r="C10" s="160" t="s">
        <v>206</v>
      </c>
      <c r="D10" s="160"/>
      <c r="G10" s="21" t="s">
        <v>41</v>
      </c>
    </row>
    <row r="11" spans="1:7" ht="18.75" x14ac:dyDescent="0.3">
      <c r="B11" t="s">
        <v>207</v>
      </c>
      <c r="D11" t="s">
        <v>208</v>
      </c>
      <c r="G11" s="20" t="s">
        <v>209</v>
      </c>
    </row>
    <row r="12" spans="1:7" ht="18.75" x14ac:dyDescent="0.3">
      <c r="B12" t="s">
        <v>210</v>
      </c>
      <c r="D12" t="s">
        <v>211</v>
      </c>
      <c r="G12" s="20" t="s">
        <v>212</v>
      </c>
    </row>
    <row r="13" spans="1:7" x14ac:dyDescent="0.25">
      <c r="D13" t="s">
        <v>213</v>
      </c>
    </row>
    <row r="17" spans="2:12" x14ac:dyDescent="0.25">
      <c r="L17" s="22" t="s">
        <v>214</v>
      </c>
    </row>
    <row r="18" spans="2:12" x14ac:dyDescent="0.25">
      <c r="B18" t="s">
        <v>35</v>
      </c>
      <c r="D18" t="s">
        <v>28</v>
      </c>
      <c r="F18" t="s">
        <v>28</v>
      </c>
      <c r="L18" t="s">
        <v>215</v>
      </c>
    </row>
    <row r="19" spans="2:12" x14ac:dyDescent="0.25">
      <c r="B19" t="s">
        <v>29</v>
      </c>
      <c r="D19" t="s">
        <v>30</v>
      </c>
      <c r="F19" t="s">
        <v>216</v>
      </c>
      <c r="L19" s="23" t="s">
        <v>217</v>
      </c>
    </row>
    <row r="20" spans="2:12" x14ac:dyDescent="0.25">
      <c r="B20" t="s">
        <v>38</v>
      </c>
      <c r="F20" t="s">
        <v>36</v>
      </c>
      <c r="L20" t="s">
        <v>213</v>
      </c>
    </row>
    <row r="21" spans="2:12" x14ac:dyDescent="0.25">
      <c r="B21" t="s">
        <v>42</v>
      </c>
      <c r="L21" t="s">
        <v>218</v>
      </c>
    </row>
    <row r="22" spans="2:12" x14ac:dyDescent="0.25">
      <c r="B22" t="s">
        <v>219</v>
      </c>
      <c r="L22" t="s">
        <v>220</v>
      </c>
    </row>
    <row r="23" spans="2:12" x14ac:dyDescent="0.25">
      <c r="L23" t="s">
        <v>221</v>
      </c>
    </row>
    <row r="26" spans="2:12" x14ac:dyDescent="0.25">
      <c r="D26" t="s">
        <v>222</v>
      </c>
      <c r="E26" t="s">
        <v>222</v>
      </c>
      <c r="F26" t="s">
        <v>222</v>
      </c>
      <c r="G26" t="s">
        <v>223</v>
      </c>
    </row>
    <row r="27" spans="2:12" x14ac:dyDescent="0.25">
      <c r="B27" t="s">
        <v>30</v>
      </c>
      <c r="C27">
        <v>0</v>
      </c>
      <c r="D27" t="str">
        <f t="shared" ref="D27:D58" si="0">IF(OR(C27 = "Media", C27="Alta",C27="Altissima"),"Altissimo","")</f>
        <v/>
      </c>
      <c r="E27" t="str">
        <f t="shared" ref="E27:E58" si="1">IF(C27="Bassa","Alto","")</f>
        <v/>
      </c>
      <c r="F27" t="str">
        <f t="shared" ref="F27:F58" si="2">IF(C27="Molto bassa","Medio","")</f>
        <v/>
      </c>
      <c r="G27" t="str">
        <f t="shared" ref="G27:G58" si="3">CONCATENATE(D27,E27,F27)</f>
        <v/>
      </c>
    </row>
    <row r="28" spans="2:12" x14ac:dyDescent="0.25">
      <c r="B28" t="s">
        <v>30</v>
      </c>
      <c r="C28">
        <v>0</v>
      </c>
      <c r="D28" t="str">
        <f t="shared" si="0"/>
        <v/>
      </c>
      <c r="E28" t="str">
        <f t="shared" si="1"/>
        <v/>
      </c>
      <c r="F28" t="str">
        <f t="shared" si="2"/>
        <v/>
      </c>
      <c r="G28" t="str">
        <f t="shared" si="3"/>
        <v/>
      </c>
    </row>
    <row r="29" spans="2:12" x14ac:dyDescent="0.25">
      <c r="B29" t="s">
        <v>30</v>
      </c>
      <c r="C29">
        <v>0</v>
      </c>
      <c r="D29" t="str">
        <f t="shared" si="0"/>
        <v/>
      </c>
      <c r="E29" t="str">
        <f t="shared" si="1"/>
        <v/>
      </c>
      <c r="F29" t="str">
        <f t="shared" si="2"/>
        <v/>
      </c>
      <c r="G29" t="str">
        <f t="shared" si="3"/>
        <v/>
      </c>
    </row>
    <row r="30" spans="2:12" x14ac:dyDescent="0.25">
      <c r="B30" t="s">
        <v>30</v>
      </c>
      <c r="C30">
        <v>0</v>
      </c>
      <c r="D30" t="str">
        <f t="shared" si="0"/>
        <v/>
      </c>
      <c r="E30" t="str">
        <f t="shared" si="1"/>
        <v/>
      </c>
      <c r="F30" t="str">
        <f t="shared" si="2"/>
        <v/>
      </c>
      <c r="G30" t="str">
        <f t="shared" si="3"/>
        <v/>
      </c>
    </row>
    <row r="31" spans="2:12" x14ac:dyDescent="0.25">
      <c r="B31" t="s">
        <v>30</v>
      </c>
      <c r="C31">
        <v>0</v>
      </c>
      <c r="D31" t="str">
        <f t="shared" si="0"/>
        <v/>
      </c>
      <c r="E31" t="str">
        <f t="shared" si="1"/>
        <v/>
      </c>
      <c r="F31" t="str">
        <f t="shared" si="2"/>
        <v/>
      </c>
      <c r="G31" t="str">
        <f t="shared" si="3"/>
        <v/>
      </c>
    </row>
    <row r="32" spans="2:12" x14ac:dyDescent="0.25">
      <c r="C32">
        <v>0</v>
      </c>
      <c r="D32" t="str">
        <f t="shared" si="0"/>
        <v/>
      </c>
      <c r="E32" t="str">
        <f t="shared" si="1"/>
        <v/>
      </c>
      <c r="F32" t="str">
        <f t="shared" si="2"/>
        <v/>
      </c>
      <c r="G32" t="str">
        <f t="shared" si="3"/>
        <v/>
      </c>
    </row>
    <row r="33" spans="3:7" x14ac:dyDescent="0.25">
      <c r="C33">
        <v>0</v>
      </c>
      <c r="D33" t="str">
        <f t="shared" si="0"/>
        <v/>
      </c>
      <c r="E33" t="str">
        <f t="shared" si="1"/>
        <v/>
      </c>
      <c r="F33" t="str">
        <f t="shared" si="2"/>
        <v/>
      </c>
      <c r="G33" t="str">
        <f t="shared" si="3"/>
        <v/>
      </c>
    </row>
    <row r="34" spans="3:7" x14ac:dyDescent="0.25">
      <c r="C34">
        <v>0</v>
      </c>
      <c r="D34" t="str">
        <f t="shared" si="0"/>
        <v/>
      </c>
      <c r="E34" t="str">
        <f t="shared" si="1"/>
        <v/>
      </c>
      <c r="F34" t="str">
        <f t="shared" si="2"/>
        <v/>
      </c>
      <c r="G34" t="str">
        <f t="shared" si="3"/>
        <v/>
      </c>
    </row>
    <row r="35" spans="3:7" x14ac:dyDescent="0.25">
      <c r="C35">
        <v>0</v>
      </c>
      <c r="D35" t="str">
        <f t="shared" si="0"/>
        <v/>
      </c>
      <c r="E35" t="str">
        <f t="shared" si="1"/>
        <v/>
      </c>
      <c r="F35" t="str">
        <f t="shared" si="2"/>
        <v/>
      </c>
      <c r="G35" t="str">
        <f t="shared" si="3"/>
        <v/>
      </c>
    </row>
    <row r="36" spans="3:7" x14ac:dyDescent="0.25">
      <c r="C36">
        <v>0</v>
      </c>
      <c r="D36" t="str">
        <f t="shared" si="0"/>
        <v/>
      </c>
      <c r="E36" t="str">
        <f t="shared" si="1"/>
        <v/>
      </c>
      <c r="F36" t="str">
        <f t="shared" si="2"/>
        <v/>
      </c>
      <c r="G36" t="str">
        <f t="shared" si="3"/>
        <v/>
      </c>
    </row>
    <row r="37" spans="3:7" x14ac:dyDescent="0.25">
      <c r="C37">
        <v>0</v>
      </c>
      <c r="D37" t="str">
        <f t="shared" si="0"/>
        <v/>
      </c>
      <c r="E37" t="str">
        <f t="shared" si="1"/>
        <v/>
      </c>
      <c r="F37" t="str">
        <f t="shared" si="2"/>
        <v/>
      </c>
      <c r="G37" t="str">
        <f t="shared" si="3"/>
        <v/>
      </c>
    </row>
    <row r="38" spans="3:7" x14ac:dyDescent="0.25">
      <c r="C38">
        <v>0</v>
      </c>
      <c r="D38" t="str">
        <f t="shared" si="0"/>
        <v/>
      </c>
      <c r="E38" t="str">
        <f t="shared" si="1"/>
        <v/>
      </c>
      <c r="F38" t="str">
        <f t="shared" si="2"/>
        <v/>
      </c>
      <c r="G38" t="str">
        <f t="shared" si="3"/>
        <v/>
      </c>
    </row>
    <row r="39" spans="3:7" x14ac:dyDescent="0.25">
      <c r="C39">
        <v>0</v>
      </c>
      <c r="D39" t="str">
        <f t="shared" si="0"/>
        <v/>
      </c>
      <c r="E39" t="str">
        <f t="shared" si="1"/>
        <v/>
      </c>
      <c r="F39" t="str">
        <f t="shared" si="2"/>
        <v/>
      </c>
      <c r="G39" t="str">
        <f t="shared" si="3"/>
        <v/>
      </c>
    </row>
    <row r="40" spans="3:7" x14ac:dyDescent="0.25">
      <c r="C40">
        <v>0</v>
      </c>
      <c r="D40" t="str">
        <f t="shared" si="0"/>
        <v/>
      </c>
      <c r="E40" t="str">
        <f t="shared" si="1"/>
        <v/>
      </c>
      <c r="F40" t="str">
        <f t="shared" si="2"/>
        <v/>
      </c>
      <c r="G40" t="str">
        <f t="shared" si="3"/>
        <v/>
      </c>
    </row>
    <row r="41" spans="3:7" x14ac:dyDescent="0.25">
      <c r="C41">
        <v>0</v>
      </c>
      <c r="D41" t="str">
        <f t="shared" si="0"/>
        <v/>
      </c>
      <c r="E41" t="str">
        <f t="shared" si="1"/>
        <v/>
      </c>
      <c r="F41" t="str">
        <f t="shared" si="2"/>
        <v/>
      </c>
      <c r="G41" t="str">
        <f t="shared" si="3"/>
        <v/>
      </c>
    </row>
    <row r="42" spans="3:7" x14ac:dyDescent="0.25">
      <c r="C42">
        <v>0</v>
      </c>
      <c r="D42" t="str">
        <f t="shared" si="0"/>
        <v/>
      </c>
      <c r="E42" t="str">
        <f t="shared" si="1"/>
        <v/>
      </c>
      <c r="F42" t="str">
        <f t="shared" si="2"/>
        <v/>
      </c>
      <c r="G42" t="str">
        <f t="shared" si="3"/>
        <v/>
      </c>
    </row>
    <row r="43" spans="3:7" x14ac:dyDescent="0.25">
      <c r="C43">
        <v>0</v>
      </c>
      <c r="D43" t="str">
        <f t="shared" si="0"/>
        <v/>
      </c>
      <c r="E43" t="str">
        <f t="shared" si="1"/>
        <v/>
      </c>
      <c r="F43" t="str">
        <f t="shared" si="2"/>
        <v/>
      </c>
      <c r="G43" t="str">
        <f t="shared" si="3"/>
        <v/>
      </c>
    </row>
    <row r="44" spans="3:7" x14ac:dyDescent="0.25">
      <c r="C44">
        <v>0</v>
      </c>
      <c r="D44" t="str">
        <f t="shared" si="0"/>
        <v/>
      </c>
      <c r="E44" t="str">
        <f t="shared" si="1"/>
        <v/>
      </c>
      <c r="F44" t="str">
        <f t="shared" si="2"/>
        <v/>
      </c>
      <c r="G44" t="str">
        <f t="shared" si="3"/>
        <v/>
      </c>
    </row>
    <row r="45" spans="3:7" x14ac:dyDescent="0.25">
      <c r="C45">
        <v>0</v>
      </c>
      <c r="D45" t="str">
        <f t="shared" si="0"/>
        <v/>
      </c>
      <c r="E45" t="str">
        <f t="shared" si="1"/>
        <v/>
      </c>
      <c r="F45" t="str">
        <f t="shared" si="2"/>
        <v/>
      </c>
      <c r="G45" t="str">
        <f t="shared" si="3"/>
        <v/>
      </c>
    </row>
    <row r="46" spans="3:7" x14ac:dyDescent="0.25">
      <c r="C46">
        <v>0</v>
      </c>
      <c r="D46" t="str">
        <f t="shared" si="0"/>
        <v/>
      </c>
      <c r="E46" t="str">
        <f t="shared" si="1"/>
        <v/>
      </c>
      <c r="F46" t="str">
        <f t="shared" si="2"/>
        <v/>
      </c>
      <c r="G46" t="str">
        <f t="shared" si="3"/>
        <v/>
      </c>
    </row>
    <row r="47" spans="3:7" x14ac:dyDescent="0.25">
      <c r="C47">
        <v>0</v>
      </c>
      <c r="D47" t="str">
        <f t="shared" si="0"/>
        <v/>
      </c>
      <c r="E47" t="str">
        <f t="shared" si="1"/>
        <v/>
      </c>
      <c r="F47" t="str">
        <f t="shared" si="2"/>
        <v/>
      </c>
      <c r="G47" t="str">
        <f t="shared" si="3"/>
        <v/>
      </c>
    </row>
    <row r="48" spans="3:7" x14ac:dyDescent="0.25">
      <c r="C48">
        <v>0</v>
      </c>
      <c r="D48" t="str">
        <f t="shared" si="0"/>
        <v/>
      </c>
      <c r="E48" t="str">
        <f t="shared" si="1"/>
        <v/>
      </c>
      <c r="F48" t="str">
        <f t="shared" si="2"/>
        <v/>
      </c>
      <c r="G48" t="str">
        <f t="shared" si="3"/>
        <v/>
      </c>
    </row>
    <row r="49" spans="3:7" x14ac:dyDescent="0.25">
      <c r="C49">
        <v>0</v>
      </c>
      <c r="D49" t="str">
        <f t="shared" si="0"/>
        <v/>
      </c>
      <c r="E49" t="str">
        <f t="shared" si="1"/>
        <v/>
      </c>
      <c r="F49" t="str">
        <f t="shared" si="2"/>
        <v/>
      </c>
      <c r="G49" t="str">
        <f t="shared" si="3"/>
        <v/>
      </c>
    </row>
    <row r="50" spans="3:7" x14ac:dyDescent="0.25">
      <c r="C50">
        <v>0</v>
      </c>
      <c r="D50" t="str">
        <f t="shared" si="0"/>
        <v/>
      </c>
      <c r="E50" t="str">
        <f t="shared" si="1"/>
        <v/>
      </c>
      <c r="F50" t="str">
        <f t="shared" si="2"/>
        <v/>
      </c>
      <c r="G50" t="str">
        <f t="shared" si="3"/>
        <v/>
      </c>
    </row>
    <row r="51" spans="3:7" x14ac:dyDescent="0.25">
      <c r="C51">
        <v>0</v>
      </c>
      <c r="D51" t="str">
        <f t="shared" si="0"/>
        <v/>
      </c>
      <c r="E51" t="str">
        <f t="shared" si="1"/>
        <v/>
      </c>
      <c r="F51" t="str">
        <f t="shared" si="2"/>
        <v/>
      </c>
      <c r="G51" t="str">
        <f t="shared" si="3"/>
        <v/>
      </c>
    </row>
    <row r="52" spans="3:7" x14ac:dyDescent="0.25">
      <c r="C52">
        <v>0</v>
      </c>
      <c r="D52" t="str">
        <f t="shared" si="0"/>
        <v/>
      </c>
      <c r="E52" t="str">
        <f t="shared" si="1"/>
        <v/>
      </c>
      <c r="F52" t="str">
        <f t="shared" si="2"/>
        <v/>
      </c>
      <c r="G52" t="str">
        <f t="shared" si="3"/>
        <v/>
      </c>
    </row>
    <row r="53" spans="3:7" x14ac:dyDescent="0.25">
      <c r="C53">
        <v>0</v>
      </c>
      <c r="D53" t="str">
        <f t="shared" si="0"/>
        <v/>
      </c>
      <c r="E53" t="str">
        <f t="shared" si="1"/>
        <v/>
      </c>
      <c r="F53" t="str">
        <f t="shared" si="2"/>
        <v/>
      </c>
      <c r="G53" t="str">
        <f t="shared" si="3"/>
        <v/>
      </c>
    </row>
    <row r="54" spans="3:7" x14ac:dyDescent="0.25">
      <c r="C54">
        <v>0</v>
      </c>
      <c r="D54" t="str">
        <f t="shared" si="0"/>
        <v/>
      </c>
      <c r="E54" t="str">
        <f t="shared" si="1"/>
        <v/>
      </c>
      <c r="F54" t="str">
        <f t="shared" si="2"/>
        <v/>
      </c>
      <c r="G54" t="str">
        <f t="shared" si="3"/>
        <v/>
      </c>
    </row>
    <row r="55" spans="3:7" x14ac:dyDescent="0.25">
      <c r="C55">
        <v>0</v>
      </c>
      <c r="D55" t="str">
        <f t="shared" si="0"/>
        <v/>
      </c>
      <c r="E55" t="str">
        <f t="shared" si="1"/>
        <v/>
      </c>
      <c r="F55" t="str">
        <f t="shared" si="2"/>
        <v/>
      </c>
      <c r="G55" t="str">
        <f t="shared" si="3"/>
        <v/>
      </c>
    </row>
    <row r="56" spans="3:7" x14ac:dyDescent="0.25">
      <c r="C56">
        <v>0</v>
      </c>
      <c r="D56" t="str">
        <f t="shared" si="0"/>
        <v/>
      </c>
      <c r="E56" t="str">
        <f t="shared" si="1"/>
        <v/>
      </c>
      <c r="F56" t="str">
        <f t="shared" si="2"/>
        <v/>
      </c>
      <c r="G56" t="str">
        <f t="shared" si="3"/>
        <v/>
      </c>
    </row>
    <row r="57" spans="3:7" x14ac:dyDescent="0.25">
      <c r="C57">
        <v>0</v>
      </c>
      <c r="D57" t="str">
        <f t="shared" si="0"/>
        <v/>
      </c>
      <c r="E57" t="str">
        <f t="shared" si="1"/>
        <v/>
      </c>
      <c r="F57" t="str">
        <f t="shared" si="2"/>
        <v/>
      </c>
      <c r="G57" t="str">
        <f t="shared" si="3"/>
        <v/>
      </c>
    </row>
    <row r="58" spans="3:7" x14ac:dyDescent="0.25">
      <c r="C58">
        <v>0</v>
      </c>
      <c r="D58" t="str">
        <f t="shared" si="0"/>
        <v/>
      </c>
      <c r="E58" t="str">
        <f t="shared" si="1"/>
        <v/>
      </c>
      <c r="F58" t="str">
        <f t="shared" si="2"/>
        <v/>
      </c>
      <c r="G58" t="str">
        <f t="shared" si="3"/>
        <v/>
      </c>
    </row>
    <row r="59" spans="3:7" x14ac:dyDescent="0.25">
      <c r="C59">
        <v>0</v>
      </c>
      <c r="D59" t="str">
        <f t="shared" ref="D59:D90" si="4">IF(OR(C59 = "Media", C59="Alta",C59="Altissima"),"Altissimo","")</f>
        <v/>
      </c>
      <c r="E59" t="str">
        <f t="shared" ref="E59:E90" si="5">IF(C59="Bassa","Alto","")</f>
        <v/>
      </c>
      <c r="F59" t="str">
        <f t="shared" ref="F59:F90" si="6">IF(C59="Molto bassa","Medio","")</f>
        <v/>
      </c>
      <c r="G59" t="str">
        <f t="shared" ref="G59:G90" si="7">CONCATENATE(D59,E59,F59)</f>
        <v/>
      </c>
    </row>
    <row r="60" spans="3:7" x14ac:dyDescent="0.25">
      <c r="C60">
        <v>0</v>
      </c>
      <c r="D60" t="str">
        <f t="shared" si="4"/>
        <v/>
      </c>
      <c r="E60" t="str">
        <f t="shared" si="5"/>
        <v/>
      </c>
      <c r="F60" t="str">
        <f t="shared" si="6"/>
        <v/>
      </c>
      <c r="G60" t="str">
        <f t="shared" si="7"/>
        <v/>
      </c>
    </row>
    <row r="61" spans="3:7" x14ac:dyDescent="0.25">
      <c r="C61">
        <v>0</v>
      </c>
      <c r="D61" t="str">
        <f t="shared" si="4"/>
        <v/>
      </c>
      <c r="E61" t="str">
        <f t="shared" si="5"/>
        <v/>
      </c>
      <c r="F61" t="str">
        <f t="shared" si="6"/>
        <v/>
      </c>
      <c r="G61" t="str">
        <f t="shared" si="7"/>
        <v/>
      </c>
    </row>
    <row r="62" spans="3:7" x14ac:dyDescent="0.25">
      <c r="C62">
        <v>0</v>
      </c>
      <c r="D62" t="str">
        <f t="shared" si="4"/>
        <v/>
      </c>
      <c r="E62" t="str">
        <f t="shared" si="5"/>
        <v/>
      </c>
      <c r="F62" t="str">
        <f t="shared" si="6"/>
        <v/>
      </c>
      <c r="G62" t="str">
        <f t="shared" si="7"/>
        <v/>
      </c>
    </row>
    <row r="63" spans="3:7" x14ac:dyDescent="0.25">
      <c r="C63">
        <v>0</v>
      </c>
      <c r="D63" t="str">
        <f t="shared" si="4"/>
        <v/>
      </c>
      <c r="E63" t="str">
        <f t="shared" si="5"/>
        <v/>
      </c>
      <c r="F63" t="str">
        <f t="shared" si="6"/>
        <v/>
      </c>
      <c r="G63" t="str">
        <f t="shared" si="7"/>
        <v/>
      </c>
    </row>
    <row r="64" spans="3:7" x14ac:dyDescent="0.25">
      <c r="C64">
        <v>0</v>
      </c>
      <c r="D64" t="str">
        <f t="shared" si="4"/>
        <v/>
      </c>
      <c r="E64" t="str">
        <f t="shared" si="5"/>
        <v/>
      </c>
      <c r="F64" t="str">
        <f t="shared" si="6"/>
        <v/>
      </c>
      <c r="G64" t="str">
        <f t="shared" si="7"/>
        <v/>
      </c>
    </row>
    <row r="65" spans="3:7" x14ac:dyDescent="0.25">
      <c r="C65">
        <v>0</v>
      </c>
      <c r="D65" t="str">
        <f t="shared" si="4"/>
        <v/>
      </c>
      <c r="E65" t="str">
        <f t="shared" si="5"/>
        <v/>
      </c>
      <c r="F65" t="str">
        <f t="shared" si="6"/>
        <v/>
      </c>
      <c r="G65" t="str">
        <f t="shared" si="7"/>
        <v/>
      </c>
    </row>
    <row r="66" spans="3:7" x14ac:dyDescent="0.25">
      <c r="C66">
        <v>0</v>
      </c>
      <c r="D66" t="str">
        <f t="shared" si="4"/>
        <v/>
      </c>
      <c r="E66" t="str">
        <f t="shared" si="5"/>
        <v/>
      </c>
      <c r="F66" t="str">
        <f t="shared" si="6"/>
        <v/>
      </c>
      <c r="G66" t="str">
        <f t="shared" si="7"/>
        <v/>
      </c>
    </row>
    <row r="67" spans="3:7" x14ac:dyDescent="0.25">
      <c r="C67">
        <v>0</v>
      </c>
      <c r="D67" t="str">
        <f t="shared" si="4"/>
        <v/>
      </c>
      <c r="E67" t="str">
        <f t="shared" si="5"/>
        <v/>
      </c>
      <c r="F67" t="str">
        <f t="shared" si="6"/>
        <v/>
      </c>
      <c r="G67" t="str">
        <f t="shared" si="7"/>
        <v/>
      </c>
    </row>
    <row r="68" spans="3:7" x14ac:dyDescent="0.25">
      <c r="C68">
        <v>0</v>
      </c>
      <c r="D68" t="str">
        <f t="shared" si="4"/>
        <v/>
      </c>
      <c r="E68" t="str">
        <f t="shared" si="5"/>
        <v/>
      </c>
      <c r="F68" t="str">
        <f t="shared" si="6"/>
        <v/>
      </c>
      <c r="G68" t="str">
        <f t="shared" si="7"/>
        <v/>
      </c>
    </row>
    <row r="69" spans="3:7" x14ac:dyDescent="0.25">
      <c r="C69">
        <v>0</v>
      </c>
      <c r="D69" t="str">
        <f t="shared" si="4"/>
        <v/>
      </c>
      <c r="E69" t="str">
        <f t="shared" si="5"/>
        <v/>
      </c>
      <c r="F69" t="str">
        <f t="shared" si="6"/>
        <v/>
      </c>
      <c r="G69" t="str">
        <f t="shared" si="7"/>
        <v/>
      </c>
    </row>
    <row r="70" spans="3:7" x14ac:dyDescent="0.25">
      <c r="C70">
        <v>0</v>
      </c>
      <c r="D70" t="str">
        <f t="shared" si="4"/>
        <v/>
      </c>
      <c r="E70" t="str">
        <f t="shared" si="5"/>
        <v/>
      </c>
      <c r="F70" t="str">
        <f t="shared" si="6"/>
        <v/>
      </c>
      <c r="G70" t="str">
        <f t="shared" si="7"/>
        <v/>
      </c>
    </row>
    <row r="71" spans="3:7" x14ac:dyDescent="0.25">
      <c r="C71">
        <v>0</v>
      </c>
      <c r="D71" t="str">
        <f t="shared" si="4"/>
        <v/>
      </c>
      <c r="E71" t="str">
        <f t="shared" si="5"/>
        <v/>
      </c>
      <c r="F71" t="str">
        <f t="shared" si="6"/>
        <v/>
      </c>
      <c r="G71" t="str">
        <f t="shared" si="7"/>
        <v/>
      </c>
    </row>
    <row r="72" spans="3:7" x14ac:dyDescent="0.25">
      <c r="C72">
        <v>0</v>
      </c>
      <c r="D72" t="str">
        <f t="shared" si="4"/>
        <v/>
      </c>
      <c r="E72" t="str">
        <f t="shared" si="5"/>
        <v/>
      </c>
      <c r="F72" t="str">
        <f t="shared" si="6"/>
        <v/>
      </c>
      <c r="G72" t="str">
        <f t="shared" si="7"/>
        <v/>
      </c>
    </row>
    <row r="73" spans="3:7" x14ac:dyDescent="0.25">
      <c r="C73">
        <v>0</v>
      </c>
      <c r="D73" t="str">
        <f t="shared" si="4"/>
        <v/>
      </c>
      <c r="E73" t="str">
        <f t="shared" si="5"/>
        <v/>
      </c>
      <c r="F73" t="str">
        <f t="shared" si="6"/>
        <v/>
      </c>
      <c r="G73" t="str">
        <f t="shared" si="7"/>
        <v/>
      </c>
    </row>
    <row r="74" spans="3:7" x14ac:dyDescent="0.25">
      <c r="C74">
        <v>0</v>
      </c>
      <c r="D74" t="str">
        <f t="shared" si="4"/>
        <v/>
      </c>
      <c r="E74" t="str">
        <f t="shared" si="5"/>
        <v/>
      </c>
      <c r="F74" t="str">
        <f t="shared" si="6"/>
        <v/>
      </c>
      <c r="G74" t="str">
        <f t="shared" si="7"/>
        <v/>
      </c>
    </row>
    <row r="75" spans="3:7" x14ac:dyDescent="0.25">
      <c r="C75">
        <v>0</v>
      </c>
      <c r="D75" t="str">
        <f t="shared" si="4"/>
        <v/>
      </c>
      <c r="E75" t="str">
        <f t="shared" si="5"/>
        <v/>
      </c>
      <c r="F75" t="str">
        <f t="shared" si="6"/>
        <v/>
      </c>
      <c r="G75" t="str">
        <f t="shared" si="7"/>
        <v/>
      </c>
    </row>
    <row r="76" spans="3:7" x14ac:dyDescent="0.25">
      <c r="C76">
        <v>0</v>
      </c>
      <c r="D76" t="str">
        <f t="shared" si="4"/>
        <v/>
      </c>
      <c r="E76" t="str">
        <f t="shared" si="5"/>
        <v/>
      </c>
      <c r="F76" t="str">
        <f t="shared" si="6"/>
        <v/>
      </c>
      <c r="G76" t="str">
        <f t="shared" si="7"/>
        <v/>
      </c>
    </row>
    <row r="77" spans="3:7" x14ac:dyDescent="0.25">
      <c r="C77">
        <v>0</v>
      </c>
      <c r="D77" t="str">
        <f t="shared" si="4"/>
        <v/>
      </c>
      <c r="E77" t="str">
        <f t="shared" si="5"/>
        <v/>
      </c>
      <c r="F77" t="str">
        <f t="shared" si="6"/>
        <v/>
      </c>
      <c r="G77" t="str">
        <f t="shared" si="7"/>
        <v/>
      </c>
    </row>
    <row r="78" spans="3:7" x14ac:dyDescent="0.25">
      <c r="C78">
        <v>0</v>
      </c>
      <c r="D78" t="str">
        <f t="shared" si="4"/>
        <v/>
      </c>
      <c r="E78" t="str">
        <f t="shared" si="5"/>
        <v/>
      </c>
      <c r="F78" t="str">
        <f t="shared" si="6"/>
        <v/>
      </c>
      <c r="G78" t="str">
        <f t="shared" si="7"/>
        <v/>
      </c>
    </row>
    <row r="79" spans="3:7" x14ac:dyDescent="0.25">
      <c r="C79">
        <v>0</v>
      </c>
      <c r="D79" t="str">
        <f t="shared" si="4"/>
        <v/>
      </c>
      <c r="E79" t="str">
        <f t="shared" si="5"/>
        <v/>
      </c>
      <c r="F79" t="str">
        <f t="shared" si="6"/>
        <v/>
      </c>
      <c r="G79" t="str">
        <f t="shared" si="7"/>
        <v/>
      </c>
    </row>
    <row r="80" spans="3:7" x14ac:dyDescent="0.25">
      <c r="C80">
        <v>0</v>
      </c>
      <c r="D80" t="str">
        <f t="shared" si="4"/>
        <v/>
      </c>
      <c r="E80" t="str">
        <f t="shared" si="5"/>
        <v/>
      </c>
      <c r="F80" t="str">
        <f t="shared" si="6"/>
        <v/>
      </c>
      <c r="G80" t="str">
        <f t="shared" si="7"/>
        <v/>
      </c>
    </row>
    <row r="81" spans="3:7" x14ac:dyDescent="0.25">
      <c r="C81">
        <v>0</v>
      </c>
      <c r="D81" t="str">
        <f t="shared" si="4"/>
        <v/>
      </c>
      <c r="E81" t="str">
        <f t="shared" si="5"/>
        <v/>
      </c>
      <c r="F81" t="str">
        <f t="shared" si="6"/>
        <v/>
      </c>
      <c r="G81" t="str">
        <f t="shared" si="7"/>
        <v/>
      </c>
    </row>
    <row r="82" spans="3:7" x14ac:dyDescent="0.25">
      <c r="C82">
        <v>0</v>
      </c>
      <c r="D82" t="str">
        <f t="shared" si="4"/>
        <v/>
      </c>
      <c r="E82" t="str">
        <f t="shared" si="5"/>
        <v/>
      </c>
      <c r="F82" t="str">
        <f t="shared" si="6"/>
        <v/>
      </c>
      <c r="G82" t="str">
        <f t="shared" si="7"/>
        <v/>
      </c>
    </row>
    <row r="83" spans="3:7" x14ac:dyDescent="0.25">
      <c r="C83">
        <v>0</v>
      </c>
      <c r="D83" t="str">
        <f t="shared" si="4"/>
        <v/>
      </c>
      <c r="E83" t="str">
        <f t="shared" si="5"/>
        <v/>
      </c>
      <c r="F83" t="str">
        <f t="shared" si="6"/>
        <v/>
      </c>
      <c r="G83" t="str">
        <f t="shared" si="7"/>
        <v/>
      </c>
    </row>
    <row r="84" spans="3:7" x14ac:dyDescent="0.25">
      <c r="C84">
        <v>0</v>
      </c>
      <c r="D84" t="str">
        <f t="shared" si="4"/>
        <v/>
      </c>
      <c r="E84" t="str">
        <f t="shared" si="5"/>
        <v/>
      </c>
      <c r="F84" t="str">
        <f t="shared" si="6"/>
        <v/>
      </c>
      <c r="G84" t="str">
        <f t="shared" si="7"/>
        <v/>
      </c>
    </row>
    <row r="85" spans="3:7" x14ac:dyDescent="0.25">
      <c r="C85">
        <v>0</v>
      </c>
      <c r="D85" t="str">
        <f t="shared" si="4"/>
        <v/>
      </c>
      <c r="E85" t="str">
        <f t="shared" si="5"/>
        <v/>
      </c>
      <c r="F85" t="str">
        <f t="shared" si="6"/>
        <v/>
      </c>
      <c r="G85" t="str">
        <f t="shared" si="7"/>
        <v/>
      </c>
    </row>
    <row r="86" spans="3:7" x14ac:dyDescent="0.25">
      <c r="C86">
        <v>0</v>
      </c>
      <c r="D86" t="str">
        <f t="shared" si="4"/>
        <v/>
      </c>
      <c r="E86" t="str">
        <f t="shared" si="5"/>
        <v/>
      </c>
      <c r="F86" t="str">
        <f t="shared" si="6"/>
        <v/>
      </c>
      <c r="G86" t="str">
        <f t="shared" si="7"/>
        <v/>
      </c>
    </row>
    <row r="87" spans="3:7" x14ac:dyDescent="0.25">
      <c r="C87">
        <v>0</v>
      </c>
      <c r="D87" t="str">
        <f t="shared" si="4"/>
        <v/>
      </c>
      <c r="E87" t="str">
        <f t="shared" si="5"/>
        <v/>
      </c>
      <c r="F87" t="str">
        <f t="shared" si="6"/>
        <v/>
      </c>
      <c r="G87" t="str">
        <f t="shared" si="7"/>
        <v/>
      </c>
    </row>
    <row r="88" spans="3:7" x14ac:dyDescent="0.25">
      <c r="C88">
        <v>0</v>
      </c>
      <c r="D88" t="str">
        <f t="shared" si="4"/>
        <v/>
      </c>
      <c r="E88" t="str">
        <f t="shared" si="5"/>
        <v/>
      </c>
      <c r="F88" t="str">
        <f t="shared" si="6"/>
        <v/>
      </c>
      <c r="G88" t="str">
        <f t="shared" si="7"/>
        <v/>
      </c>
    </row>
    <row r="89" spans="3:7" x14ac:dyDescent="0.25">
      <c r="C89">
        <v>0</v>
      </c>
      <c r="D89" t="str">
        <f t="shared" si="4"/>
        <v/>
      </c>
      <c r="E89" t="str">
        <f t="shared" si="5"/>
        <v/>
      </c>
      <c r="F89" t="str">
        <f t="shared" si="6"/>
        <v/>
      </c>
      <c r="G89" t="str">
        <f t="shared" si="7"/>
        <v/>
      </c>
    </row>
    <row r="90" spans="3:7" x14ac:dyDescent="0.25">
      <c r="C90">
        <v>0</v>
      </c>
      <c r="D90" t="str">
        <f t="shared" si="4"/>
        <v/>
      </c>
      <c r="E90" t="str">
        <f t="shared" si="5"/>
        <v/>
      </c>
      <c r="F90" t="str">
        <f t="shared" si="6"/>
        <v/>
      </c>
      <c r="G90" t="str">
        <f t="shared" si="7"/>
        <v/>
      </c>
    </row>
    <row r="91" spans="3:7" x14ac:dyDescent="0.25">
      <c r="C91">
        <v>0</v>
      </c>
      <c r="D91" t="str">
        <f t="shared" ref="D91:D122" si="8">IF(OR(C91 = "Media", C91="Alta",C91="Altissima"),"Altissimo","")</f>
        <v/>
      </c>
      <c r="E91" t="str">
        <f t="shared" ref="E91:E122" si="9">IF(C91="Bassa","Alto","")</f>
        <v/>
      </c>
      <c r="F91" t="str">
        <f t="shared" ref="F91:F122" si="10">IF(C91="Molto bassa","Medio","")</f>
        <v/>
      </c>
      <c r="G91" t="str">
        <f t="shared" ref="G91:G122" si="11">CONCATENATE(D91,E91,F91)</f>
        <v/>
      </c>
    </row>
    <row r="92" spans="3:7" x14ac:dyDescent="0.25">
      <c r="C92">
        <v>0</v>
      </c>
      <c r="D92" t="str">
        <f t="shared" si="8"/>
        <v/>
      </c>
      <c r="E92" t="str">
        <f t="shared" si="9"/>
        <v/>
      </c>
      <c r="F92" t="str">
        <f t="shared" si="10"/>
        <v/>
      </c>
      <c r="G92" t="str">
        <f t="shared" si="11"/>
        <v/>
      </c>
    </row>
    <row r="93" spans="3:7" x14ac:dyDescent="0.25">
      <c r="C93">
        <v>0</v>
      </c>
      <c r="D93" t="str">
        <f t="shared" si="8"/>
        <v/>
      </c>
      <c r="E93" t="str">
        <f t="shared" si="9"/>
        <v/>
      </c>
      <c r="F93" t="str">
        <f t="shared" si="10"/>
        <v/>
      </c>
      <c r="G93" t="str">
        <f t="shared" si="11"/>
        <v/>
      </c>
    </row>
    <row r="94" spans="3:7" x14ac:dyDescent="0.25">
      <c r="C94">
        <v>0</v>
      </c>
      <c r="D94" t="str">
        <f t="shared" si="8"/>
        <v/>
      </c>
      <c r="E94" t="str">
        <f t="shared" si="9"/>
        <v/>
      </c>
      <c r="F94" t="str">
        <f t="shared" si="10"/>
        <v/>
      </c>
      <c r="G94" t="str">
        <f t="shared" si="11"/>
        <v/>
      </c>
    </row>
    <row r="95" spans="3:7" x14ac:dyDescent="0.25">
      <c r="C95">
        <v>0</v>
      </c>
      <c r="D95" t="str">
        <f t="shared" si="8"/>
        <v/>
      </c>
      <c r="E95" t="str">
        <f t="shared" si="9"/>
        <v/>
      </c>
      <c r="F95" t="str">
        <f t="shared" si="10"/>
        <v/>
      </c>
      <c r="G95" t="str">
        <f t="shared" si="11"/>
        <v/>
      </c>
    </row>
    <row r="96" spans="3:7" x14ac:dyDescent="0.25">
      <c r="C96">
        <v>0</v>
      </c>
      <c r="D96" t="str">
        <f t="shared" si="8"/>
        <v/>
      </c>
      <c r="E96" t="str">
        <f t="shared" si="9"/>
        <v/>
      </c>
      <c r="F96" t="str">
        <f t="shared" si="10"/>
        <v/>
      </c>
      <c r="G96" t="str">
        <f t="shared" si="11"/>
        <v/>
      </c>
    </row>
    <row r="97" spans="3:7" x14ac:dyDescent="0.25">
      <c r="C97">
        <v>0</v>
      </c>
      <c r="D97" t="str">
        <f t="shared" si="8"/>
        <v/>
      </c>
      <c r="E97" t="str">
        <f t="shared" si="9"/>
        <v/>
      </c>
      <c r="F97" t="str">
        <f t="shared" si="10"/>
        <v/>
      </c>
      <c r="G97" t="str">
        <f t="shared" si="11"/>
        <v/>
      </c>
    </row>
    <row r="98" spans="3:7" x14ac:dyDescent="0.25">
      <c r="C98">
        <v>0</v>
      </c>
      <c r="D98" t="str">
        <f t="shared" si="8"/>
        <v/>
      </c>
      <c r="E98" t="str">
        <f t="shared" si="9"/>
        <v/>
      </c>
      <c r="F98" t="str">
        <f t="shared" si="10"/>
        <v/>
      </c>
      <c r="G98" t="str">
        <f t="shared" si="11"/>
        <v/>
      </c>
    </row>
    <row r="99" spans="3:7" x14ac:dyDescent="0.25">
      <c r="C99">
        <v>0</v>
      </c>
      <c r="D99" t="str">
        <f t="shared" si="8"/>
        <v/>
      </c>
      <c r="E99" t="str">
        <f t="shared" si="9"/>
        <v/>
      </c>
      <c r="F99" t="str">
        <f t="shared" si="10"/>
        <v/>
      </c>
      <c r="G99" t="str">
        <f t="shared" si="11"/>
        <v/>
      </c>
    </row>
    <row r="100" spans="3:7" x14ac:dyDescent="0.25">
      <c r="C100">
        <v>0</v>
      </c>
      <c r="D100" t="str">
        <f t="shared" si="8"/>
        <v/>
      </c>
      <c r="E100" t="str">
        <f t="shared" si="9"/>
        <v/>
      </c>
      <c r="F100" t="str">
        <f t="shared" si="10"/>
        <v/>
      </c>
      <c r="G100" t="str">
        <f t="shared" si="11"/>
        <v/>
      </c>
    </row>
    <row r="101" spans="3:7" x14ac:dyDescent="0.25">
      <c r="C101">
        <v>0</v>
      </c>
      <c r="D101" t="str">
        <f t="shared" si="8"/>
        <v/>
      </c>
      <c r="E101" t="str">
        <f t="shared" si="9"/>
        <v/>
      </c>
      <c r="F101" t="str">
        <f t="shared" si="10"/>
        <v/>
      </c>
      <c r="G101" t="str">
        <f t="shared" si="11"/>
        <v/>
      </c>
    </row>
    <row r="102" spans="3:7" x14ac:dyDescent="0.25">
      <c r="C102">
        <v>0</v>
      </c>
      <c r="D102" t="str">
        <f t="shared" si="8"/>
        <v/>
      </c>
      <c r="E102" t="str">
        <f t="shared" si="9"/>
        <v/>
      </c>
      <c r="F102" t="str">
        <f t="shared" si="10"/>
        <v/>
      </c>
      <c r="G102" t="str">
        <f t="shared" si="11"/>
        <v/>
      </c>
    </row>
    <row r="103" spans="3:7" x14ac:dyDescent="0.25">
      <c r="C103">
        <v>0</v>
      </c>
      <c r="D103" t="str">
        <f t="shared" si="8"/>
        <v/>
      </c>
      <c r="E103" t="str">
        <f t="shared" si="9"/>
        <v/>
      </c>
      <c r="F103" t="str">
        <f t="shared" si="10"/>
        <v/>
      </c>
      <c r="G103" t="str">
        <f t="shared" si="11"/>
        <v/>
      </c>
    </row>
    <row r="104" spans="3:7" x14ac:dyDescent="0.25">
      <c r="C104">
        <v>0</v>
      </c>
      <c r="D104" t="str">
        <f t="shared" si="8"/>
        <v/>
      </c>
      <c r="E104" t="str">
        <f t="shared" si="9"/>
        <v/>
      </c>
      <c r="F104" t="str">
        <f t="shared" si="10"/>
        <v/>
      </c>
      <c r="G104" t="str">
        <f t="shared" si="11"/>
        <v/>
      </c>
    </row>
    <row r="105" spans="3:7" x14ac:dyDescent="0.25">
      <c r="C105">
        <v>0</v>
      </c>
      <c r="D105" t="str">
        <f t="shared" si="8"/>
        <v/>
      </c>
      <c r="E105" t="str">
        <f t="shared" si="9"/>
        <v/>
      </c>
      <c r="F105" t="str">
        <f t="shared" si="10"/>
        <v/>
      </c>
      <c r="G105" t="str">
        <f t="shared" si="11"/>
        <v/>
      </c>
    </row>
    <row r="106" spans="3:7" x14ac:dyDescent="0.25">
      <c r="C106">
        <v>0</v>
      </c>
      <c r="D106" t="str">
        <f t="shared" si="8"/>
        <v/>
      </c>
      <c r="E106" t="str">
        <f t="shared" si="9"/>
        <v/>
      </c>
      <c r="F106" t="str">
        <f t="shared" si="10"/>
        <v/>
      </c>
      <c r="G106" t="str">
        <f t="shared" si="11"/>
        <v/>
      </c>
    </row>
    <row r="107" spans="3:7" x14ac:dyDescent="0.25">
      <c r="C107">
        <v>0</v>
      </c>
      <c r="D107" t="str">
        <f t="shared" si="8"/>
        <v/>
      </c>
      <c r="E107" t="str">
        <f t="shared" si="9"/>
        <v/>
      </c>
      <c r="F107" t="str">
        <f t="shared" si="10"/>
        <v/>
      </c>
      <c r="G107" t="str">
        <f t="shared" si="11"/>
        <v/>
      </c>
    </row>
    <row r="108" spans="3:7" x14ac:dyDescent="0.25">
      <c r="C108">
        <v>0</v>
      </c>
      <c r="D108" t="str">
        <f t="shared" si="8"/>
        <v/>
      </c>
      <c r="E108" t="str">
        <f t="shared" si="9"/>
        <v/>
      </c>
      <c r="F108" t="str">
        <f t="shared" si="10"/>
        <v/>
      </c>
      <c r="G108" t="str">
        <f t="shared" si="11"/>
        <v/>
      </c>
    </row>
    <row r="109" spans="3:7" x14ac:dyDescent="0.25">
      <c r="C109">
        <v>0</v>
      </c>
      <c r="D109" t="str">
        <f t="shared" si="8"/>
        <v/>
      </c>
      <c r="E109" t="str">
        <f t="shared" si="9"/>
        <v/>
      </c>
      <c r="F109" t="str">
        <f t="shared" si="10"/>
        <v/>
      </c>
      <c r="G109" t="str">
        <f t="shared" si="11"/>
        <v/>
      </c>
    </row>
    <row r="110" spans="3:7" x14ac:dyDescent="0.25">
      <c r="C110">
        <v>0</v>
      </c>
      <c r="D110" t="str">
        <f t="shared" si="8"/>
        <v/>
      </c>
      <c r="E110" t="str">
        <f t="shared" si="9"/>
        <v/>
      </c>
      <c r="F110" t="str">
        <f t="shared" si="10"/>
        <v/>
      </c>
      <c r="G110" t="str">
        <f t="shared" si="11"/>
        <v/>
      </c>
    </row>
    <row r="111" spans="3:7" x14ac:dyDescent="0.25">
      <c r="C111">
        <v>0</v>
      </c>
      <c r="D111" t="str">
        <f t="shared" si="8"/>
        <v/>
      </c>
      <c r="E111" t="str">
        <f t="shared" si="9"/>
        <v/>
      </c>
      <c r="F111" t="str">
        <f t="shared" si="10"/>
        <v/>
      </c>
      <c r="G111" t="str">
        <f t="shared" si="11"/>
        <v/>
      </c>
    </row>
    <row r="112" spans="3:7" x14ac:dyDescent="0.25">
      <c r="C112">
        <v>0</v>
      </c>
      <c r="D112" t="str">
        <f t="shared" si="8"/>
        <v/>
      </c>
      <c r="E112" t="str">
        <f t="shared" si="9"/>
        <v/>
      </c>
      <c r="F112" t="str">
        <f t="shared" si="10"/>
        <v/>
      </c>
      <c r="G112" t="str">
        <f t="shared" si="11"/>
        <v/>
      </c>
    </row>
    <row r="113" spans="3:7" x14ac:dyDescent="0.25">
      <c r="C113">
        <v>0</v>
      </c>
      <c r="D113" t="str">
        <f t="shared" si="8"/>
        <v/>
      </c>
      <c r="E113" t="str">
        <f t="shared" si="9"/>
        <v/>
      </c>
      <c r="F113" t="str">
        <f t="shared" si="10"/>
        <v/>
      </c>
      <c r="G113" t="str">
        <f t="shared" si="11"/>
        <v/>
      </c>
    </row>
    <row r="114" spans="3:7" x14ac:dyDescent="0.25">
      <c r="C114">
        <v>0</v>
      </c>
      <c r="D114" t="str">
        <f t="shared" si="8"/>
        <v/>
      </c>
      <c r="E114" t="str">
        <f t="shared" si="9"/>
        <v/>
      </c>
      <c r="F114" t="str">
        <f t="shared" si="10"/>
        <v/>
      </c>
      <c r="G114" t="str">
        <f t="shared" si="11"/>
        <v/>
      </c>
    </row>
    <row r="115" spans="3:7" x14ac:dyDescent="0.25">
      <c r="C115">
        <v>0</v>
      </c>
      <c r="D115" t="str">
        <f t="shared" si="8"/>
        <v/>
      </c>
      <c r="E115" t="str">
        <f t="shared" si="9"/>
        <v/>
      </c>
      <c r="F115" t="str">
        <f t="shared" si="10"/>
        <v/>
      </c>
      <c r="G115" t="str">
        <f t="shared" si="11"/>
        <v/>
      </c>
    </row>
    <row r="116" spans="3:7" x14ac:dyDescent="0.25">
      <c r="C116">
        <v>0</v>
      </c>
      <c r="D116" t="str">
        <f t="shared" si="8"/>
        <v/>
      </c>
      <c r="E116" t="str">
        <f t="shared" si="9"/>
        <v/>
      </c>
      <c r="F116" t="str">
        <f t="shared" si="10"/>
        <v/>
      </c>
      <c r="G116" t="str">
        <f t="shared" si="11"/>
        <v/>
      </c>
    </row>
    <row r="117" spans="3:7" x14ac:dyDescent="0.25">
      <c r="C117">
        <v>0</v>
      </c>
      <c r="D117" t="str">
        <f t="shared" si="8"/>
        <v/>
      </c>
      <c r="E117" t="str">
        <f t="shared" si="9"/>
        <v/>
      </c>
      <c r="F117" t="str">
        <f t="shared" si="10"/>
        <v/>
      </c>
      <c r="G117" t="str">
        <f t="shared" si="11"/>
        <v/>
      </c>
    </row>
    <row r="118" spans="3:7" x14ac:dyDescent="0.25">
      <c r="C118">
        <v>0</v>
      </c>
      <c r="D118" t="str">
        <f t="shared" si="8"/>
        <v/>
      </c>
      <c r="E118" t="str">
        <f t="shared" si="9"/>
        <v/>
      </c>
      <c r="F118" t="str">
        <f t="shared" si="10"/>
        <v/>
      </c>
      <c r="G118" t="str">
        <f t="shared" si="11"/>
        <v/>
      </c>
    </row>
    <row r="119" spans="3:7" x14ac:dyDescent="0.25">
      <c r="C119">
        <v>0</v>
      </c>
      <c r="D119" t="str">
        <f t="shared" si="8"/>
        <v/>
      </c>
      <c r="E119" t="str">
        <f t="shared" si="9"/>
        <v/>
      </c>
      <c r="F119" t="str">
        <f t="shared" si="10"/>
        <v/>
      </c>
      <c r="G119" t="str">
        <f t="shared" si="11"/>
        <v/>
      </c>
    </row>
    <row r="120" spans="3:7" x14ac:dyDescent="0.25">
      <c r="C120">
        <v>0</v>
      </c>
      <c r="D120" t="str">
        <f t="shared" si="8"/>
        <v/>
      </c>
      <c r="E120" t="str">
        <f t="shared" si="9"/>
        <v/>
      </c>
      <c r="F120" t="str">
        <f t="shared" si="10"/>
        <v/>
      </c>
      <c r="G120" t="str">
        <f t="shared" si="11"/>
        <v/>
      </c>
    </row>
    <row r="121" spans="3:7" x14ac:dyDescent="0.25">
      <c r="C121">
        <v>0</v>
      </c>
      <c r="D121" t="str">
        <f t="shared" si="8"/>
        <v/>
      </c>
      <c r="E121" t="str">
        <f t="shared" si="9"/>
        <v/>
      </c>
      <c r="F121" t="str">
        <f t="shared" si="10"/>
        <v/>
      </c>
      <c r="G121" t="str">
        <f t="shared" si="11"/>
        <v/>
      </c>
    </row>
    <row r="122" spans="3:7" x14ac:dyDescent="0.25">
      <c r="C122">
        <v>0</v>
      </c>
      <c r="D122" t="str">
        <f t="shared" si="8"/>
        <v/>
      </c>
      <c r="E122" t="str">
        <f t="shared" si="9"/>
        <v/>
      </c>
      <c r="F122" t="str">
        <f t="shared" si="10"/>
        <v/>
      </c>
      <c r="G122" t="str">
        <f t="shared" si="11"/>
        <v/>
      </c>
    </row>
    <row r="123" spans="3:7" x14ac:dyDescent="0.25">
      <c r="C123">
        <v>0</v>
      </c>
      <c r="D123" t="str">
        <f t="shared" ref="D123:D129" si="12">IF(OR(C123 = "Media", C123="Alta",C123="Altissima"),"Altissimo","")</f>
        <v/>
      </c>
      <c r="E123" t="str">
        <f t="shared" ref="E123:E129" si="13">IF(C123="Bassa","Alto","")</f>
        <v/>
      </c>
      <c r="F123" t="str">
        <f t="shared" ref="F123:F129" si="14">IF(C123="Molto bassa","Medio","")</f>
        <v/>
      </c>
      <c r="G123" t="str">
        <f t="shared" ref="G123:G129" si="15">CONCATENATE(D123,E123,F123)</f>
        <v/>
      </c>
    </row>
    <row r="124" spans="3:7" x14ac:dyDescent="0.25">
      <c r="C124">
        <v>0</v>
      </c>
      <c r="D124" t="str">
        <f t="shared" si="12"/>
        <v/>
      </c>
      <c r="E124" t="str">
        <f t="shared" si="13"/>
        <v/>
      </c>
      <c r="F124" t="str">
        <f t="shared" si="14"/>
        <v/>
      </c>
      <c r="G124" t="str">
        <f t="shared" si="15"/>
        <v/>
      </c>
    </row>
    <row r="125" spans="3:7" x14ac:dyDescent="0.25">
      <c r="C125">
        <v>0</v>
      </c>
      <c r="D125" t="str">
        <f t="shared" si="12"/>
        <v/>
      </c>
      <c r="E125" t="str">
        <f t="shared" si="13"/>
        <v/>
      </c>
      <c r="F125" t="str">
        <f t="shared" si="14"/>
        <v/>
      </c>
      <c r="G125" t="str">
        <f t="shared" si="15"/>
        <v/>
      </c>
    </row>
    <row r="126" spans="3:7" x14ac:dyDescent="0.25">
      <c r="C126">
        <v>0</v>
      </c>
      <c r="D126" t="str">
        <f t="shared" si="12"/>
        <v/>
      </c>
      <c r="E126" t="str">
        <f t="shared" si="13"/>
        <v/>
      </c>
      <c r="F126" t="str">
        <f t="shared" si="14"/>
        <v/>
      </c>
      <c r="G126" t="str">
        <f t="shared" si="15"/>
        <v/>
      </c>
    </row>
    <row r="127" spans="3:7" x14ac:dyDescent="0.25">
      <c r="C127">
        <v>0</v>
      </c>
      <c r="D127" t="str">
        <f t="shared" si="12"/>
        <v/>
      </c>
      <c r="E127" t="str">
        <f t="shared" si="13"/>
        <v/>
      </c>
      <c r="F127" t="str">
        <f t="shared" si="14"/>
        <v/>
      </c>
      <c r="G127" t="str">
        <f t="shared" si="15"/>
        <v/>
      </c>
    </row>
    <row r="128" spans="3:7" x14ac:dyDescent="0.25">
      <c r="C128">
        <v>0</v>
      </c>
      <c r="D128" t="str">
        <f t="shared" si="12"/>
        <v/>
      </c>
      <c r="E128" t="str">
        <f t="shared" si="13"/>
        <v/>
      </c>
      <c r="F128" t="str">
        <f t="shared" si="14"/>
        <v/>
      </c>
      <c r="G128" t="str">
        <f t="shared" si="15"/>
        <v/>
      </c>
    </row>
    <row r="129" spans="3:7" x14ac:dyDescent="0.25">
      <c r="C129">
        <v>0</v>
      </c>
      <c r="D129" t="str">
        <f t="shared" si="12"/>
        <v/>
      </c>
      <c r="E129" t="str">
        <f t="shared" si="13"/>
        <v/>
      </c>
      <c r="F129" t="str">
        <f t="shared" si="14"/>
        <v/>
      </c>
      <c r="G129" t="str">
        <f t="shared" si="15"/>
        <v/>
      </c>
    </row>
  </sheetData>
  <mergeCells count="1">
    <mergeCell ref="C10:D10"/>
  </mergeCells>
  <pageMargins left="0.7" right="0.7" top="0.3" bottom="0.3" header="0.3" footer="0.3"/>
  <pageSetup paperSize="9" orientation="portrait" useFirstPageNumber="1"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27</vt:i4>
      </vt:variant>
    </vt:vector>
  </HeadingPairs>
  <TitlesOfParts>
    <vt:vector size="31" baseType="lpstr">
      <vt:lpstr>Sezione_generale_old</vt:lpstr>
      <vt:lpstr>Mappatura_trattamento rischi</vt:lpstr>
      <vt:lpstr>competenze</vt:lpstr>
      <vt:lpstr>Parametri</vt:lpstr>
      <vt:lpstr>competenze!attivita</vt:lpstr>
      <vt:lpstr>Parametri!attivita</vt:lpstr>
      <vt:lpstr>Sezione_generale_old!attivita</vt:lpstr>
      <vt:lpstr>competenze!attività</vt:lpstr>
      <vt:lpstr>Parametri!attività</vt:lpstr>
      <vt:lpstr>Sezione_generale_old!attività</vt:lpstr>
      <vt:lpstr>competenze!esecutoreazione</vt:lpstr>
      <vt:lpstr>Parametri!esecutoreazione</vt:lpstr>
      <vt:lpstr>Sezione_generale_old!esecutoreazione</vt:lpstr>
      <vt:lpstr>competenze!fonti</vt:lpstr>
      <vt:lpstr>Parametri!fonti</vt:lpstr>
      <vt:lpstr>Sezione_generale_old!fonti</vt:lpstr>
      <vt:lpstr>competenze!impatto</vt:lpstr>
      <vt:lpstr>Parametri!impatto</vt:lpstr>
      <vt:lpstr>Sezione_generale_old!impatto</vt:lpstr>
      <vt:lpstr>competenze!Print_Area</vt:lpstr>
      <vt:lpstr>'Mappatura_trattamento rischi'!Print_Area</vt:lpstr>
      <vt:lpstr>competenze!probabilita</vt:lpstr>
      <vt:lpstr>Parametri!probabilita</vt:lpstr>
      <vt:lpstr>Sezione_generale_old!probabilita</vt:lpstr>
      <vt:lpstr>competenze!responsabilità</vt:lpstr>
      <vt:lpstr>'Mappatura_trattamento rischi'!responsabilità</vt:lpstr>
      <vt:lpstr>Parametri!responsabilità</vt:lpstr>
      <vt:lpstr>Sezione_generale_old!responsabilità</vt:lpstr>
      <vt:lpstr>competenze!risultato</vt:lpstr>
      <vt:lpstr>Parametri!risultato</vt:lpstr>
      <vt:lpstr>Sezione_generale_old!risultato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Chiara Zerbinati</cp:lastModifiedBy>
  <cp:revision>0</cp:revision>
  <cp:lastPrinted>2022-03-08T10:41:56Z</cp:lastPrinted>
  <dcterms:created xsi:type="dcterms:W3CDTF">2014-07-11T10:05:14Z</dcterms:created>
  <dcterms:modified xsi:type="dcterms:W3CDTF">2023-01-31T13:49:09Z</dcterms:modified>
  <dc:language>it-IT</dc:language>
</cp:coreProperties>
</file>